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B92E7236-F681-419A-B6B7-140258D03D7E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3" sheetId="6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7" i="6" l="1"/>
  <c r="F47" i="6"/>
  <c r="G47" i="6"/>
  <c r="H47" i="6"/>
  <c r="I47" i="6"/>
  <c r="J47" i="6"/>
  <c r="K47" i="6"/>
  <c r="D47" i="6"/>
  <c r="M47" i="6"/>
  <c r="P6" i="6"/>
  <c r="Y6" i="6" s="1"/>
  <c r="S7" i="6"/>
  <c r="AB7" i="6" s="1"/>
  <c r="S8" i="6"/>
  <c r="AB8" i="6" s="1"/>
  <c r="S9" i="6"/>
  <c r="AB9" i="6" s="1"/>
  <c r="S10" i="6"/>
  <c r="AB10" i="6" s="1"/>
  <c r="S11" i="6"/>
  <c r="AB11" i="6" s="1"/>
  <c r="S12" i="6"/>
  <c r="AB12" i="6" s="1"/>
  <c r="S13" i="6"/>
  <c r="AB13" i="6" s="1"/>
  <c r="S14" i="6"/>
  <c r="AB14" i="6" s="1"/>
  <c r="S15" i="6"/>
  <c r="AB15" i="6" s="1"/>
  <c r="S16" i="6"/>
  <c r="AB16" i="6" s="1"/>
  <c r="S17" i="6"/>
  <c r="AB17" i="6" s="1"/>
  <c r="S18" i="6"/>
  <c r="AB18" i="6" s="1"/>
  <c r="S19" i="6"/>
  <c r="AB19" i="6" s="1"/>
  <c r="S20" i="6"/>
  <c r="AB20" i="6" s="1"/>
  <c r="S21" i="6"/>
  <c r="AB21" i="6" s="1"/>
  <c r="S22" i="6"/>
  <c r="AB22" i="6" s="1"/>
  <c r="S23" i="6"/>
  <c r="AB23" i="6" s="1"/>
  <c r="S24" i="6"/>
  <c r="S25" i="6"/>
  <c r="AB25" i="6" s="1"/>
  <c r="S26" i="6"/>
  <c r="AB26" i="6" s="1"/>
  <c r="S27" i="6"/>
  <c r="AB27" i="6" s="1"/>
  <c r="S28" i="6"/>
  <c r="AB28" i="6" s="1"/>
  <c r="S29" i="6"/>
  <c r="AB29" i="6" s="1"/>
  <c r="S30" i="6"/>
  <c r="AB30" i="6" s="1"/>
  <c r="S31" i="6"/>
  <c r="AB31" i="6" s="1"/>
  <c r="S32" i="6"/>
  <c r="AB32" i="6" s="1"/>
  <c r="S33" i="6"/>
  <c r="AB33" i="6" s="1"/>
  <c r="S34" i="6"/>
  <c r="AB34" i="6" s="1"/>
  <c r="S35" i="6"/>
  <c r="AB35" i="6" s="1"/>
  <c r="S36" i="6"/>
  <c r="AB36" i="6" s="1"/>
  <c r="S37" i="6"/>
  <c r="AB37" i="6" s="1"/>
  <c r="S38" i="6"/>
  <c r="AB38" i="6" s="1"/>
  <c r="S39" i="6"/>
  <c r="AB39" i="6" s="1"/>
  <c r="S40" i="6"/>
  <c r="AB40" i="6" s="1"/>
  <c r="S41" i="6"/>
  <c r="AB41" i="6" s="1"/>
  <c r="S42" i="6"/>
  <c r="AB42" i="6" s="1"/>
  <c r="S43" i="6"/>
  <c r="S44" i="6"/>
  <c r="AB44" i="6" s="1"/>
  <c r="S45" i="6"/>
  <c r="AB45" i="6" s="1"/>
  <c r="S46" i="6"/>
  <c r="AB46" i="6" s="1"/>
  <c r="S6" i="6"/>
  <c r="AB6" i="6" s="1"/>
  <c r="R7" i="6"/>
  <c r="AA7" i="6" s="1"/>
  <c r="R8" i="6"/>
  <c r="AA8" i="6" s="1"/>
  <c r="R9" i="6"/>
  <c r="AA9" i="6" s="1"/>
  <c r="R10" i="6"/>
  <c r="AA10" i="6" s="1"/>
  <c r="R11" i="6"/>
  <c r="AA11" i="6" s="1"/>
  <c r="R12" i="6"/>
  <c r="AA12" i="6" s="1"/>
  <c r="R13" i="6"/>
  <c r="AA13" i="6" s="1"/>
  <c r="R14" i="6"/>
  <c r="AA14" i="6" s="1"/>
  <c r="R15" i="6"/>
  <c r="AA15" i="6" s="1"/>
  <c r="R16" i="6"/>
  <c r="AA16" i="6" s="1"/>
  <c r="R17" i="6"/>
  <c r="AA17" i="6" s="1"/>
  <c r="R18" i="6"/>
  <c r="AA18" i="6" s="1"/>
  <c r="R19" i="6"/>
  <c r="AA19" i="6" s="1"/>
  <c r="R20" i="6"/>
  <c r="AA20" i="6" s="1"/>
  <c r="R21" i="6"/>
  <c r="AA21" i="6" s="1"/>
  <c r="R22" i="6"/>
  <c r="AA22" i="6" s="1"/>
  <c r="R23" i="6"/>
  <c r="R24" i="6"/>
  <c r="AA24" i="6" s="1"/>
  <c r="R25" i="6"/>
  <c r="AA25" i="6" s="1"/>
  <c r="R26" i="6"/>
  <c r="AA26" i="6" s="1"/>
  <c r="R27" i="6"/>
  <c r="AA27" i="6" s="1"/>
  <c r="R28" i="6"/>
  <c r="AA28" i="6" s="1"/>
  <c r="R29" i="6"/>
  <c r="AA29" i="6" s="1"/>
  <c r="R30" i="6"/>
  <c r="AA30" i="6" s="1"/>
  <c r="R31" i="6"/>
  <c r="AA31" i="6" s="1"/>
  <c r="R32" i="6"/>
  <c r="AA32" i="6" s="1"/>
  <c r="R33" i="6"/>
  <c r="AA33" i="6" s="1"/>
  <c r="R34" i="6"/>
  <c r="AA34" i="6" s="1"/>
  <c r="R35" i="6"/>
  <c r="AA35" i="6" s="1"/>
  <c r="R36" i="6"/>
  <c r="AA36" i="6" s="1"/>
  <c r="R37" i="6"/>
  <c r="AA37" i="6" s="1"/>
  <c r="R38" i="6"/>
  <c r="AA38" i="6" s="1"/>
  <c r="R39" i="6"/>
  <c r="AA39" i="6" s="1"/>
  <c r="R40" i="6"/>
  <c r="AA40" i="6" s="1"/>
  <c r="R41" i="6"/>
  <c r="AA41" i="6" s="1"/>
  <c r="R42" i="6"/>
  <c r="R43" i="6"/>
  <c r="AA43" i="6" s="1"/>
  <c r="R44" i="6"/>
  <c r="AA44" i="6" s="1"/>
  <c r="R45" i="6"/>
  <c r="AA45" i="6" s="1"/>
  <c r="R46" i="6"/>
  <c r="AA46" i="6" s="1"/>
  <c r="R6" i="6"/>
  <c r="AA6" i="6" s="1"/>
  <c r="Q7" i="6"/>
  <c r="Z7" i="6" s="1"/>
  <c r="Q8" i="6"/>
  <c r="Z8" i="6" s="1"/>
  <c r="Q9" i="6"/>
  <c r="Z9" i="6" s="1"/>
  <c r="Q10" i="6"/>
  <c r="Z10" i="6" s="1"/>
  <c r="Q11" i="6"/>
  <c r="Z11" i="6" s="1"/>
  <c r="Q12" i="6"/>
  <c r="Z12" i="6" s="1"/>
  <c r="Q13" i="6"/>
  <c r="Z13" i="6" s="1"/>
  <c r="Q14" i="6"/>
  <c r="Z14" i="6" s="1"/>
  <c r="Q15" i="6"/>
  <c r="Z15" i="6" s="1"/>
  <c r="Q16" i="6"/>
  <c r="Z16" i="6" s="1"/>
  <c r="Q17" i="6"/>
  <c r="Z17" i="6" s="1"/>
  <c r="Q18" i="6"/>
  <c r="Z18" i="6" s="1"/>
  <c r="Q19" i="6"/>
  <c r="Z19" i="6" s="1"/>
  <c r="Q20" i="6"/>
  <c r="Q21" i="6"/>
  <c r="Z21" i="6" s="1"/>
  <c r="Q22" i="6"/>
  <c r="Z22" i="6" s="1"/>
  <c r="Q23" i="6"/>
  <c r="Z23" i="6" s="1"/>
  <c r="Q24" i="6"/>
  <c r="Z24" i="6" s="1"/>
  <c r="Q25" i="6"/>
  <c r="Z25" i="6" s="1"/>
  <c r="Q26" i="6"/>
  <c r="Z26" i="6" s="1"/>
  <c r="Q27" i="6"/>
  <c r="Z27" i="6" s="1"/>
  <c r="Q28" i="6"/>
  <c r="Z28" i="6" s="1"/>
  <c r="Q29" i="6"/>
  <c r="Z29" i="6" s="1"/>
  <c r="Q30" i="6"/>
  <c r="Z30" i="6" s="1"/>
  <c r="Q31" i="6"/>
  <c r="Z31" i="6" s="1"/>
  <c r="Q32" i="6"/>
  <c r="Z32" i="6" s="1"/>
  <c r="Q33" i="6"/>
  <c r="Z33" i="6" s="1"/>
  <c r="Q34" i="6"/>
  <c r="Z34" i="6" s="1"/>
  <c r="Q35" i="6"/>
  <c r="Z35" i="6" s="1"/>
  <c r="Q36" i="6"/>
  <c r="Z36" i="6" s="1"/>
  <c r="Q37" i="6"/>
  <c r="Z37" i="6" s="1"/>
  <c r="Q38" i="6"/>
  <c r="Z38" i="6" s="1"/>
  <c r="Q39" i="6"/>
  <c r="Q40" i="6"/>
  <c r="Z40" i="6" s="1"/>
  <c r="Q41" i="6"/>
  <c r="Z41" i="6" s="1"/>
  <c r="Q42" i="6"/>
  <c r="Z42" i="6" s="1"/>
  <c r="Q43" i="6"/>
  <c r="Z43" i="6" s="1"/>
  <c r="Q44" i="6"/>
  <c r="Z44" i="6" s="1"/>
  <c r="Q45" i="6"/>
  <c r="Z45" i="6" s="1"/>
  <c r="Q46" i="6"/>
  <c r="Z46" i="6" s="1"/>
  <c r="Q6" i="6"/>
  <c r="Z6" i="6" s="1"/>
  <c r="P7" i="6"/>
  <c r="Y7" i="6" s="1"/>
  <c r="P8" i="6"/>
  <c r="Y8" i="6" s="1"/>
  <c r="P9" i="6"/>
  <c r="Y9" i="6" s="1"/>
  <c r="P10" i="6"/>
  <c r="Y10" i="6" s="1"/>
  <c r="P11" i="6"/>
  <c r="Y11" i="6" s="1"/>
  <c r="P12" i="6"/>
  <c r="Y12" i="6" s="1"/>
  <c r="P13" i="6"/>
  <c r="Y13" i="6" s="1"/>
  <c r="P14" i="6"/>
  <c r="Y14" i="6" s="1"/>
  <c r="P15" i="6"/>
  <c r="Y15" i="6" s="1"/>
  <c r="P16" i="6"/>
  <c r="Y16" i="6" s="1"/>
  <c r="P17" i="6"/>
  <c r="Y17" i="6" s="1"/>
  <c r="P18" i="6"/>
  <c r="P19" i="6"/>
  <c r="P20" i="6"/>
  <c r="Y20" i="6" s="1"/>
  <c r="P21" i="6"/>
  <c r="Y21" i="6" s="1"/>
  <c r="P22" i="6"/>
  <c r="Y22" i="6" s="1"/>
  <c r="P23" i="6"/>
  <c r="Y23" i="6" s="1"/>
  <c r="P24" i="6"/>
  <c r="Y24" i="6" s="1"/>
  <c r="P25" i="6"/>
  <c r="Y25" i="6" s="1"/>
  <c r="P26" i="6"/>
  <c r="Y26" i="6" s="1"/>
  <c r="P27" i="6"/>
  <c r="Y27" i="6" s="1"/>
  <c r="P28" i="6"/>
  <c r="Y28" i="6" s="1"/>
  <c r="P29" i="6"/>
  <c r="Y29" i="6" s="1"/>
  <c r="P30" i="6"/>
  <c r="Y30" i="6" s="1"/>
  <c r="P31" i="6"/>
  <c r="Y31" i="6" s="1"/>
  <c r="P32" i="6"/>
  <c r="Y32" i="6" s="1"/>
  <c r="P33" i="6"/>
  <c r="Y33" i="6" s="1"/>
  <c r="P34" i="6"/>
  <c r="Y34" i="6" s="1"/>
  <c r="P35" i="6"/>
  <c r="Y35" i="6" s="1"/>
  <c r="P36" i="6"/>
  <c r="Y36" i="6" s="1"/>
  <c r="P37" i="6"/>
  <c r="P38" i="6"/>
  <c r="P39" i="6"/>
  <c r="Y39" i="6" s="1"/>
  <c r="P40" i="6"/>
  <c r="Y40" i="6" s="1"/>
  <c r="P41" i="6"/>
  <c r="Y41" i="6" s="1"/>
  <c r="P42" i="6"/>
  <c r="Y42" i="6" s="1"/>
  <c r="P43" i="6"/>
  <c r="Y43" i="6" s="1"/>
  <c r="P44" i="6"/>
  <c r="Y44" i="6" s="1"/>
  <c r="P45" i="6"/>
  <c r="Y45" i="6" s="1"/>
  <c r="P46" i="6"/>
  <c r="Y46" i="6" s="1"/>
  <c r="O7" i="6"/>
  <c r="X7" i="6" s="1"/>
  <c r="O8" i="6"/>
  <c r="X8" i="6" s="1"/>
  <c r="O9" i="6"/>
  <c r="X9" i="6" s="1"/>
  <c r="O10" i="6"/>
  <c r="X10" i="6" s="1"/>
  <c r="O11" i="6"/>
  <c r="X11" i="6" s="1"/>
  <c r="O12" i="6"/>
  <c r="X12" i="6" s="1"/>
  <c r="O13" i="6"/>
  <c r="X13" i="6" s="1"/>
  <c r="O14" i="6"/>
  <c r="X14" i="6" s="1"/>
  <c r="O15" i="6"/>
  <c r="X15" i="6" s="1"/>
  <c r="O16" i="6"/>
  <c r="X16" i="6" s="1"/>
  <c r="O17" i="6"/>
  <c r="O18" i="6"/>
  <c r="X18" i="6" s="1"/>
  <c r="O19" i="6"/>
  <c r="X19" i="6" s="1"/>
  <c r="O20" i="6"/>
  <c r="X20" i="6" s="1"/>
  <c r="O21" i="6"/>
  <c r="X21" i="6" s="1"/>
  <c r="O22" i="6"/>
  <c r="X22" i="6" s="1"/>
  <c r="O23" i="6"/>
  <c r="X23" i="6" s="1"/>
  <c r="O24" i="6"/>
  <c r="X24" i="6" s="1"/>
  <c r="O25" i="6"/>
  <c r="X25" i="6" s="1"/>
  <c r="O26" i="6"/>
  <c r="X26" i="6" s="1"/>
  <c r="O27" i="6"/>
  <c r="X27" i="6" s="1"/>
  <c r="O28" i="6"/>
  <c r="X28" i="6" s="1"/>
  <c r="O29" i="6"/>
  <c r="X29" i="6" s="1"/>
  <c r="O30" i="6"/>
  <c r="X30" i="6" s="1"/>
  <c r="O31" i="6"/>
  <c r="X31" i="6" s="1"/>
  <c r="O32" i="6"/>
  <c r="X32" i="6" s="1"/>
  <c r="O33" i="6"/>
  <c r="X33" i="6" s="1"/>
  <c r="O34" i="6"/>
  <c r="X34" i="6" s="1"/>
  <c r="O35" i="6"/>
  <c r="X35" i="6" s="1"/>
  <c r="O36" i="6"/>
  <c r="O37" i="6"/>
  <c r="X37" i="6" s="1"/>
  <c r="O38" i="6"/>
  <c r="X38" i="6" s="1"/>
  <c r="O39" i="6"/>
  <c r="X39" i="6" s="1"/>
  <c r="O40" i="6"/>
  <c r="X40" i="6" s="1"/>
  <c r="O41" i="6"/>
  <c r="X41" i="6" s="1"/>
  <c r="O42" i="6"/>
  <c r="X42" i="6" s="1"/>
  <c r="O43" i="6"/>
  <c r="X43" i="6" s="1"/>
  <c r="O44" i="6"/>
  <c r="X44" i="6" s="1"/>
  <c r="O45" i="6"/>
  <c r="X45" i="6" s="1"/>
  <c r="O46" i="6"/>
  <c r="X46" i="6" s="1"/>
  <c r="O6" i="6"/>
  <c r="X6" i="6" s="1"/>
  <c r="N7" i="6"/>
  <c r="W7" i="6" s="1"/>
  <c r="N8" i="6"/>
  <c r="W8" i="6" s="1"/>
  <c r="N9" i="6"/>
  <c r="W9" i="6" s="1"/>
  <c r="N10" i="6"/>
  <c r="W10" i="6" s="1"/>
  <c r="N11" i="6"/>
  <c r="W11" i="6" s="1"/>
  <c r="N12" i="6"/>
  <c r="W12" i="6" s="1"/>
  <c r="N13" i="6"/>
  <c r="W13" i="6" s="1"/>
  <c r="N14" i="6"/>
  <c r="W14" i="6" s="1"/>
  <c r="N15" i="6"/>
  <c r="W15" i="6" s="1"/>
  <c r="N16" i="6"/>
  <c r="W16" i="6" s="1"/>
  <c r="N17" i="6"/>
  <c r="W17" i="6" s="1"/>
  <c r="N18" i="6"/>
  <c r="W18" i="6" s="1"/>
  <c r="N19" i="6"/>
  <c r="W19" i="6" s="1"/>
  <c r="N20" i="6"/>
  <c r="W20" i="6" s="1"/>
  <c r="N21" i="6"/>
  <c r="W21" i="6" s="1"/>
  <c r="N22" i="6"/>
  <c r="W22" i="6" s="1"/>
  <c r="N23" i="6"/>
  <c r="W23" i="6" s="1"/>
  <c r="N24" i="6"/>
  <c r="W24" i="6" s="1"/>
  <c r="N25" i="6"/>
  <c r="W25" i="6" s="1"/>
  <c r="N26" i="6"/>
  <c r="W26" i="6" s="1"/>
  <c r="N27" i="6"/>
  <c r="W27" i="6" s="1"/>
  <c r="N28" i="6"/>
  <c r="W28" i="6" s="1"/>
  <c r="N29" i="6"/>
  <c r="W29" i="6" s="1"/>
  <c r="N30" i="6"/>
  <c r="W30" i="6" s="1"/>
  <c r="N31" i="6"/>
  <c r="W31" i="6" s="1"/>
  <c r="N32" i="6"/>
  <c r="W32" i="6" s="1"/>
  <c r="N33" i="6"/>
  <c r="W33" i="6" s="1"/>
  <c r="N34" i="6"/>
  <c r="W34" i="6" s="1"/>
  <c r="N35" i="6"/>
  <c r="W35" i="6" s="1"/>
  <c r="N36" i="6"/>
  <c r="W36" i="6" s="1"/>
  <c r="N37" i="6"/>
  <c r="W37" i="6" s="1"/>
  <c r="N38" i="6"/>
  <c r="W38" i="6" s="1"/>
  <c r="N39" i="6"/>
  <c r="W39" i="6" s="1"/>
  <c r="N40" i="6"/>
  <c r="W40" i="6" s="1"/>
  <c r="N41" i="6"/>
  <c r="W41" i="6" s="1"/>
  <c r="N42" i="6"/>
  <c r="W42" i="6" s="1"/>
  <c r="N43" i="6"/>
  <c r="W43" i="6" s="1"/>
  <c r="N44" i="6"/>
  <c r="W44" i="6" s="1"/>
  <c r="N45" i="6"/>
  <c r="W45" i="6" s="1"/>
  <c r="N46" i="6"/>
  <c r="W46" i="6" s="1"/>
  <c r="N6" i="6"/>
  <c r="W6" i="6" s="1"/>
  <c r="M7" i="6"/>
  <c r="V7" i="6" s="1"/>
  <c r="M8" i="6"/>
  <c r="M9" i="6"/>
  <c r="M10" i="6"/>
  <c r="M11" i="6"/>
  <c r="M12" i="6"/>
  <c r="V12" i="6" s="1"/>
  <c r="M13" i="6"/>
  <c r="M14" i="6"/>
  <c r="M15" i="6"/>
  <c r="M16" i="6"/>
  <c r="V16" i="6" s="1"/>
  <c r="M17" i="6"/>
  <c r="V17" i="6" s="1"/>
  <c r="M18" i="6"/>
  <c r="V18" i="6" s="1"/>
  <c r="M19" i="6"/>
  <c r="V19" i="6" s="1"/>
  <c r="M20" i="6"/>
  <c r="V20" i="6" s="1"/>
  <c r="M21" i="6"/>
  <c r="V21" i="6" s="1"/>
  <c r="M22" i="6"/>
  <c r="V22" i="6" s="1"/>
  <c r="M23" i="6"/>
  <c r="V23" i="6" s="1"/>
  <c r="M24" i="6"/>
  <c r="V24" i="6" s="1"/>
  <c r="M25" i="6"/>
  <c r="V25" i="6" s="1"/>
  <c r="M26" i="6"/>
  <c r="V26" i="6" s="1"/>
  <c r="M27" i="6"/>
  <c r="M28" i="6"/>
  <c r="M29" i="6"/>
  <c r="M30" i="6"/>
  <c r="M31" i="6"/>
  <c r="V31" i="6" s="1"/>
  <c r="M32" i="6"/>
  <c r="M33" i="6"/>
  <c r="V33" i="6" s="1"/>
  <c r="M34" i="6"/>
  <c r="V34" i="6" s="1"/>
  <c r="M35" i="6"/>
  <c r="V35" i="6" s="1"/>
  <c r="M36" i="6"/>
  <c r="V36" i="6" s="1"/>
  <c r="M37" i="6"/>
  <c r="V37" i="6" s="1"/>
  <c r="M38" i="6"/>
  <c r="V38" i="6" s="1"/>
  <c r="M39" i="6"/>
  <c r="V39" i="6" s="1"/>
  <c r="M40" i="6"/>
  <c r="V40" i="6" s="1"/>
  <c r="M41" i="6"/>
  <c r="V41" i="6" s="1"/>
  <c r="M42" i="6"/>
  <c r="V42" i="6" s="1"/>
  <c r="M43" i="6"/>
  <c r="V43" i="6" s="1"/>
  <c r="M44" i="6"/>
  <c r="V44" i="6" s="1"/>
  <c r="M45" i="6"/>
  <c r="V45" i="6" s="1"/>
  <c r="M46" i="6"/>
  <c r="V46" i="6" s="1"/>
  <c r="M6" i="6"/>
  <c r="AC44" i="6" l="1"/>
  <c r="AC40" i="6"/>
  <c r="AC22" i="6"/>
  <c r="T35" i="6"/>
  <c r="T16" i="6"/>
  <c r="AC41" i="6"/>
  <c r="T34" i="6"/>
  <c r="T14" i="6"/>
  <c r="T13" i="6"/>
  <c r="T17" i="6"/>
  <c r="T19" i="6"/>
  <c r="T42" i="6"/>
  <c r="T45" i="6"/>
  <c r="T37" i="6"/>
  <c r="T39" i="6"/>
  <c r="T43" i="6"/>
  <c r="T26" i="6"/>
  <c r="T11" i="6"/>
  <c r="T10" i="6"/>
  <c r="T7" i="6"/>
  <c r="T9" i="6"/>
  <c r="T27" i="6"/>
  <c r="AC46" i="6"/>
  <c r="AC26" i="6"/>
  <c r="AC7" i="6"/>
  <c r="T15" i="6"/>
  <c r="T33" i="6"/>
  <c r="T46" i="6"/>
  <c r="T32" i="6"/>
  <c r="T36" i="6"/>
  <c r="T38" i="6"/>
  <c r="T23" i="6"/>
  <c r="V15" i="6"/>
  <c r="AC15" i="6" s="1"/>
  <c r="T18" i="6"/>
  <c r="Q47" i="6"/>
  <c r="T24" i="6"/>
  <c r="V14" i="6"/>
  <c r="AC14" i="6" s="1"/>
  <c r="T30" i="6"/>
  <c r="T25" i="6"/>
  <c r="T29" i="6"/>
  <c r="T28" i="6"/>
  <c r="T6" i="6"/>
  <c r="T8" i="6"/>
  <c r="AC45" i="6"/>
  <c r="AC25" i="6"/>
  <c r="AC35" i="6"/>
  <c r="AC34" i="6"/>
  <c r="AC33" i="6"/>
  <c r="AC21" i="6"/>
  <c r="AC18" i="6"/>
  <c r="AC16" i="6"/>
  <c r="AC12" i="6"/>
  <c r="AC31" i="6"/>
  <c r="T41" i="6"/>
  <c r="T22" i="6"/>
  <c r="Y38" i="6"/>
  <c r="AC38" i="6" s="1"/>
  <c r="Y19" i="6"/>
  <c r="AC19" i="6" s="1"/>
  <c r="Z39" i="6"/>
  <c r="AC39" i="6" s="1"/>
  <c r="Z20" i="6"/>
  <c r="AC20" i="6" s="1"/>
  <c r="T40" i="6"/>
  <c r="T21" i="6"/>
  <c r="V6" i="6"/>
  <c r="AC6" i="6" s="1"/>
  <c r="X36" i="6"/>
  <c r="AC36" i="6" s="1"/>
  <c r="X17" i="6"/>
  <c r="AC17" i="6" s="1"/>
  <c r="Y37" i="6"/>
  <c r="AC37" i="6" s="1"/>
  <c r="Y18" i="6"/>
  <c r="V32" i="6"/>
  <c r="AC32" i="6" s="1"/>
  <c r="V13" i="6"/>
  <c r="AC13" i="6" s="1"/>
  <c r="P47" i="6"/>
  <c r="V30" i="6"/>
  <c r="AC30" i="6" s="1"/>
  <c r="V11" i="6"/>
  <c r="AC11" i="6" s="1"/>
  <c r="AB24" i="6"/>
  <c r="AC24" i="6" s="1"/>
  <c r="N47" i="6"/>
  <c r="T20" i="6"/>
  <c r="V29" i="6"/>
  <c r="AC29" i="6" s="1"/>
  <c r="V10" i="6"/>
  <c r="AC10" i="6" s="1"/>
  <c r="V28" i="6"/>
  <c r="AC28" i="6" s="1"/>
  <c r="V9" i="6"/>
  <c r="AC9" i="6" s="1"/>
  <c r="V27" i="6"/>
  <c r="AC27" i="6" s="1"/>
  <c r="V8" i="6"/>
  <c r="AC8" i="6" s="1"/>
  <c r="T44" i="6"/>
  <c r="T31" i="6"/>
  <c r="T12" i="6"/>
  <c r="O47" i="6"/>
  <c r="AB43" i="6"/>
  <c r="AC43" i="6" s="1"/>
  <c r="AA23" i="6"/>
  <c r="AA42" i="6"/>
  <c r="AC42" i="6" s="1"/>
  <c r="K21" i="6"/>
  <c r="K22" i="6"/>
  <c r="K42" i="6"/>
  <c r="K43" i="6"/>
  <c r="K44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5" i="6"/>
  <c r="K46" i="6"/>
  <c r="Z47" i="6" l="1"/>
  <c r="AA47" i="6"/>
  <c r="AC23" i="6"/>
  <c r="AC47" i="6" s="1"/>
  <c r="AB47" i="6"/>
  <c r="S47" i="6" l="1"/>
  <c r="X47" i="6"/>
  <c r="V47" i="6"/>
  <c r="R47" i="6"/>
  <c r="W47" i="6"/>
  <c r="T47" i="6"/>
  <c r="Y47" i="6" l="1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<sst xmlns="http://schemas.openxmlformats.org/spreadsheetml/2006/main" count="206" uniqueCount="160">
  <si>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</si>
  <si>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</si>
  <si>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</si>
  <si>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</si>
  <si>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</si>
  <si>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</si>
  <si>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</si>
  <si>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</si>
  <si>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</si>
  <si>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</si>
  <si>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</si>
  <si>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</si>
  <si>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</si>
  <si>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</si>
  <si>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</si>
  <si>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</si>
  <si>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</si>
  <si>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</si>
  <si>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</si>
  <si>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</si>
  <si>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</si>
  <si>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</si>
  <si>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</si>
  <si>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</si>
  <si>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</si>
  <si>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</si>
  <si>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</si>
  <si>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</si>
  <si>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</si>
  <si>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</si>
  <si>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</si>
  <si>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</si>
  <si>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</si>
  <si>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</si>
  <si>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</si>
  <si>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</si>
  <si>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</si>
  <si>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</si>
  <si>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</si>
  <si>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</si>
  <si>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</si>
  <si>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</si>
  <si>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</si>
  <si>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</si>
  <si>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</si>
  <si>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</si>
  <si>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</si>
  <si>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</si>
  <si>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</si>
  <si>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</si>
  <si>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</si>
  <si>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</si>
  <si>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</si>
  <si>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ŻYDOWO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</si>
  <si>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</si>
  <si>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</si>
  <si>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</si>
  <si>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</si>
  <si>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</si>
  <si>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</si>
  <si>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</si>
  <si>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</si>
  <si>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</si>
  <si>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</si>
  <si>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</si>
  <si>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</si>
  <si>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</si>
  <si>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</si>
  <si>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</si>
  <si>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</si>
  <si>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</si>
  <si>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</si>
  <si>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</si>
  <si>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</si>
  <si>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 xml:space="preserve">Jogurt grecki opakowanie do 500 g </t>
  </si>
  <si>
    <t>Jogurt naturalny zawierający nie więcej niż 5,1 g cukrów na 100 g produktu, opakowanie do 150 g</t>
  </si>
  <si>
    <t>Jogurt owocowy różne smaki: truskawkowy, brzoskwiniowy, wiśniowy, malinowy, opakowanie do 150 g</t>
  </si>
  <si>
    <t>Jogurt naturalny bez laktozy, opakowanie do 150 g</t>
  </si>
  <si>
    <t>Kefir opakowanie od 150 g do 300 g</t>
  </si>
  <si>
    <t>Margaryna w kostkach- minimalna zawartość tłuszczu 60 %, opakowanie do 250 g</t>
  </si>
  <si>
    <t xml:space="preserve">Masło- minimalna zawartość tłuszczu 82 %, opakowanie do 250 g </t>
  </si>
  <si>
    <t xml:space="preserve">Masło bez laktozy- minimalna zawartość tłuszczu 82 %, opakowanie do 250 g </t>
  </si>
  <si>
    <t>Maślanka opakowanie od 500 ml do 1 l</t>
  </si>
  <si>
    <t>litr</t>
  </si>
  <si>
    <t>Mleko UHT o zawartości tłuszczu 2%, opakowane do 1 l</t>
  </si>
  <si>
    <t>Mleko UHT o zawartości tłuszczu 3,2%, opakowane do 1 l</t>
  </si>
  <si>
    <t>Mleko pasteryzowane bez laktozy o zawartości tłuszczu 2%, opakowane do 1 l</t>
  </si>
  <si>
    <t>Mleko pasteryzowane bez laktozy o zawartości tłuszczu 3,2%, opakowane do 1 l</t>
  </si>
  <si>
    <t>Ser typu feta, opakowanie do 500 g</t>
  </si>
  <si>
    <t>Ser mozzarella, opakowanie od 100 do 200 g</t>
  </si>
  <si>
    <t>Ser żółty pełnotłusty, zawartość tłuszczu minimum 25 %, różne rodzaje: gouda, edamski, morski, salami, ementaler, królewski</t>
  </si>
  <si>
    <t>Ser żółty salami wędzony</t>
  </si>
  <si>
    <t>Serek topiony kremowy- różne smaki, zawartość tłuszczu min. 25 %, opakowanie do 100 g</t>
  </si>
  <si>
    <t>Serek topiony wędzony, opakowanie do 100 g</t>
  </si>
  <si>
    <t>Serek topiony zegary- różne smaki, opakowanie do 180 g</t>
  </si>
  <si>
    <t>Serek fromage- różne smaki, opakowanie od 80 g do 100 g</t>
  </si>
  <si>
    <t>Serek homogenizowany- różne smaki: waniliowy, truskawkowy, czekoladowy, opakowanie od 100 g do 150 g</t>
  </si>
  <si>
    <t>Serek homogenizowany naturalny opakowanie od 100 g do 150 g)</t>
  </si>
  <si>
    <t>Śmietana- zawartość tłuszczu 12 %, konsystencja gęsta, kremowa, opakowanie od 200 g do 400 g</t>
  </si>
  <si>
    <t>Śmietana- zawartość tłuszczu 18 %, konsystencja gęsta, kremowa, opakowanie od 200 do 400 g</t>
  </si>
  <si>
    <t>Śmietana słodka (do zup i sosów UHT) - zawartość tłuszczu 18 %,  opakowanie do 500 ml</t>
  </si>
  <si>
    <t>Śmietana pasteryzowana homogenizowana - zawartość tłuszczu 36 % , opakowanie od 200 ml do 500 ml</t>
  </si>
  <si>
    <t>Śmietana UHT, zawartość tłuszczu 36 % , opakowanie od 500 ml do 1 l</t>
  </si>
  <si>
    <t>Ser twarogowy plastry – opakowanie od 150 g do 200 g</t>
  </si>
  <si>
    <t>Twaróg chudy niemielony, opakowanie do 1 kg</t>
  </si>
  <si>
    <t>Twaróg chudy mielony, opakowanie do 1 kg</t>
  </si>
  <si>
    <t>Twaróg półtłusty niemielony, opakowanie do 1 kg</t>
  </si>
  <si>
    <t>Twaróg półtłusty mielony, opakowanie do 1 kg</t>
  </si>
  <si>
    <t>Serek wiejski, opakowanie do 200 g</t>
  </si>
  <si>
    <t>Twaróg mielony waniliowy w wiaderku, opakowanie od 500 g do 1 kg</t>
  </si>
  <si>
    <t>Twaróg mielony naturalny w wiaderku, opakowanie od 500 g do 1 kg</t>
  </si>
  <si>
    <t>Drożdże świeże, opakowanie do 100 g</t>
  </si>
  <si>
    <t>Serek śmietankowy, różne smaki, spulchniony azotem, zawartość tłuszczu od 15% do 25%, opakowanie do 200 g</t>
  </si>
  <si>
    <t>Twaróg półtłusty bez laktozy niemielony, opakowanie do 200 g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</si>
  <si>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</si>
  <si>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</si>
  <si>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</si>
  <si>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</si>
  <si>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</si>
  <si>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</si>
  <si>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</si>
  <si>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</si>
  <si>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</si>
  <si>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</si>
  <si>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</si>
  <si>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</si>
  <si>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</si>
  <si>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</si>
  <si>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</si>
  <si>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Margaryna mix tłuszczowy do smarowania- </t>
    </r>
    <r>
      <rPr>
        <sz val="9"/>
        <color rgb="FF000000"/>
        <rFont val="Times New Roman"/>
        <family val="1"/>
        <charset val="238"/>
      </rPr>
      <t>minimalna zawartość tłuszczu 68 %, opakowanie do 250 g</t>
    </r>
  </si>
  <si>
    <r>
      <t>Masło roślinne w kostkach</t>
    </r>
    <r>
      <rPr>
        <sz val="9"/>
        <color rgb="FF000000"/>
        <rFont val="Times New Roman"/>
        <family val="1"/>
        <charset val="238"/>
      </rPr>
      <t>- minimalna zawartość tłuszczu 55 %, opakowanie do 250 g</t>
    </r>
    <r>
      <rPr>
        <sz val="9"/>
        <color theme="1"/>
        <rFont val="Times New Roman"/>
        <family val="1"/>
        <charset val="238"/>
      </rPr>
      <t xml:space="preserve"> 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</si>
  <si>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</si>
  <si>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</si>
  <si>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</si>
  <si>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</si>
  <si>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</si>
  <si>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</si>
  <si>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</si>
  <si>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</si>
  <si>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</si>
  <si>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</si>
  <si>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</si>
  <si>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</si>
  <si>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</si>
  <si>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</si>
  <si>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</si>
  <si>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</si>
  <si>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</si>
  <si>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</si>
  <si>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VAT                        W %</t>
  </si>
  <si>
    <t xml:space="preserve">CZĘŚĆ 3- SUKCESYWNE DOSTAWY MLEKA I PRODUKTÓW MLECZARSKICH 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</si>
  <si>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</si>
  <si>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</si>
  <si>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</si>
  <si>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
Niniejszy Formularz należy opatrzyć 
kwalifikowanym podpisem elektronicznym przez osobę/y/ umocowaną/umocowane do reprezentowania Wykonawcy</t>
  </si>
  <si>
    <t>Szczegółowe Zestawienie Ilościowe Przedmiotu Zamówienia</t>
  </si>
  <si>
    <t xml:space="preserve">Wartość netto (wynikająca z komórki T47)............................zł.  </t>
  </si>
  <si>
    <t>Wartość brutto (wynikająca z komórki AC47)….....................zł</t>
  </si>
  <si>
    <t>ZAŁĄCZNIK NR 1A.3. DO SWZ</t>
  </si>
  <si>
    <t>Ogółem  Część  Nr 3  pozycja od nr 1 do nr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</si>
</sst>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 wrapText="1"/>
    </xf>
    <xf numFmtId="1" fontId="4" fillId="0" borderId="0" xfId="0" applyNumberFormat="1" applyFont="1" applyAlignment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5" xfId="0" applyNumberFormat="1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5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4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2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/>
    <xf numFmtId="0" fontId="2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53" t="s">
        <v>47</v>
      </c>
      <c r="B1" s="54"/>
      <c r="C1" s="54"/>
      <c r="D1" s="54"/>
      <c r="E1" s="54"/>
      <c r="F1" s="54"/>
      <c r="G1" s="54"/>
      <c r="H1" s="54"/>
      <c r="I1" s="54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8" t="s">
        <v>1</v>
      </c>
      <c r="B3" s="8" t="s">
        <v>42</v>
      </c>
      <c r="C3" s="8" t="s">
        <v>49</v>
      </c>
      <c r="D3" s="8" t="s">
        <v>48</v>
      </c>
      <c r="E3" s="8" t="s">
        <v>50</v>
      </c>
      <c r="F3" s="8" t="s">
        <v>43</v>
      </c>
      <c r="G3" s="9" t="s">
        <v>44</v>
      </c>
      <c r="H3" s="9" t="s">
        <v>45</v>
      </c>
      <c r="I3" s="9" t="s">
        <v>46</v>
      </c>
      <c r="J3" s="1"/>
      <c r="K3" s="1"/>
    </row>
    <row r="4" spans="1:11" ht="20.100000000000001" customHeight="1" x14ac:dyDescent="0.3">
      <c r="A4" s="10" t="s">
        <v>0</v>
      </c>
      <c r="B4" s="11"/>
      <c r="C4" s="12"/>
      <c r="D4" s="4"/>
      <c r="E4" s="10"/>
      <c r="F4" s="10">
        <f>D4+D4*E4</f>
        <v>0</v>
      </c>
      <c r="G4" s="10">
        <f>F4*C4</f>
        <v>0</v>
      </c>
      <c r="H4" s="10">
        <v>0</v>
      </c>
      <c r="I4" s="10">
        <f>G4+G4*H4</f>
        <v>0</v>
      </c>
      <c r="J4" s="1"/>
      <c r="K4" s="1"/>
    </row>
    <row r="5" spans="1:11" ht="20.100000000000001" customHeight="1" x14ac:dyDescent="0.3">
      <c r="A5" s="10" t="s">
        <v>2</v>
      </c>
      <c r="B5" s="11"/>
      <c r="C5" s="12"/>
      <c r="D5" s="4"/>
      <c r="E5" s="10"/>
      <c r="F5" s="10">
        <f t="shared" ref="F5:F9" si="0">D5+D5*E5</f>
        <v>0</v>
      </c>
      <c r="G5" s="10">
        <f t="shared" ref="G5:G9" si="1">F5*C5</f>
        <v>0</v>
      </c>
      <c r="H5" s="10">
        <v>0</v>
      </c>
      <c r="I5" s="10">
        <f t="shared" ref="I5:I9" si="2">G5+G5*H5</f>
        <v>0</v>
      </c>
      <c r="J5" s="1"/>
      <c r="K5" s="1"/>
    </row>
    <row r="6" spans="1:11" ht="20.100000000000001" customHeight="1" x14ac:dyDescent="0.3">
      <c r="A6" s="10" t="s">
        <v>3</v>
      </c>
      <c r="B6" s="11"/>
      <c r="C6" s="12"/>
      <c r="D6" s="4"/>
      <c r="E6" s="10"/>
      <c r="F6" s="10">
        <f t="shared" si="0"/>
        <v>0</v>
      </c>
      <c r="G6" s="10">
        <f t="shared" si="1"/>
        <v>0</v>
      </c>
      <c r="H6" s="10">
        <v>0</v>
      </c>
      <c r="I6" s="10">
        <f t="shared" si="2"/>
        <v>0</v>
      </c>
      <c r="J6" s="1"/>
      <c r="K6" s="1"/>
    </row>
    <row r="7" spans="1:11" ht="20.100000000000001" customHeight="1" x14ac:dyDescent="0.3">
      <c r="A7" s="10" t="s">
        <v>4</v>
      </c>
      <c r="B7" s="11"/>
      <c r="C7" s="12"/>
      <c r="D7" s="4"/>
      <c r="E7" s="10"/>
      <c r="F7" s="10">
        <f t="shared" si="0"/>
        <v>0</v>
      </c>
      <c r="G7" s="10">
        <f t="shared" si="1"/>
        <v>0</v>
      </c>
      <c r="H7" s="10">
        <v>0</v>
      </c>
      <c r="I7" s="10">
        <f t="shared" si="2"/>
        <v>0</v>
      </c>
      <c r="J7" s="1"/>
      <c r="K7" s="1"/>
    </row>
    <row r="8" spans="1:11" ht="20.100000000000001" customHeight="1" x14ac:dyDescent="0.3">
      <c r="A8" s="10" t="s">
        <v>5</v>
      </c>
      <c r="B8" s="11"/>
      <c r="C8" s="12"/>
      <c r="D8" s="4"/>
      <c r="E8" s="10"/>
      <c r="F8" s="10">
        <f t="shared" si="0"/>
        <v>0</v>
      </c>
      <c r="G8" s="10">
        <f t="shared" si="1"/>
        <v>0</v>
      </c>
      <c r="H8" s="10">
        <v>0</v>
      </c>
      <c r="I8" s="10">
        <f t="shared" si="2"/>
        <v>0</v>
      </c>
      <c r="J8" s="1"/>
      <c r="K8" s="1"/>
    </row>
    <row r="9" spans="1:11" ht="20.100000000000001" customHeight="1" x14ac:dyDescent="0.3">
      <c r="A9" s="10" t="s">
        <v>6</v>
      </c>
      <c r="B9" s="11"/>
      <c r="C9" s="12"/>
      <c r="D9" s="4"/>
      <c r="E9" s="10"/>
      <c r="F9" s="10">
        <f t="shared" si="0"/>
        <v>0</v>
      </c>
      <c r="G9" s="10">
        <f t="shared" si="1"/>
        <v>0</v>
      </c>
      <c r="H9" s="10">
        <v>0</v>
      </c>
      <c r="I9" s="10">
        <f t="shared" si="2"/>
        <v>0</v>
      </c>
      <c r="J9" s="1"/>
      <c r="K9" s="1"/>
    </row>
    <row r="10" spans="1:11" ht="20.100000000000001" customHeight="1" x14ac:dyDescent="0.3">
      <c r="A10" s="6"/>
      <c r="B10" s="7"/>
      <c r="C10" s="6"/>
      <c r="D10" s="6"/>
      <c r="E10" s="6"/>
      <c r="F10" s="6"/>
      <c r="G10" s="13">
        <f>SUM(G4:G9)</f>
        <v>0</v>
      </c>
      <c r="H10" s="7"/>
      <c r="I10" s="13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64"/>
  <sheetViews>
    <sheetView tabSelected="1" topLeftCell="A45" zoomScale="90" zoomScaleNormal="90" workbookViewId="0">
      <selection activeCell="B50" sqref="B50:K50"/>
    </sheetView>
  </sheetViews>
  <sheetFormatPr defaultColWidth="9.109375" defaultRowHeight="12" x14ac:dyDescent="0.25"/>
  <cols>
    <col min="1" max="1" width="4.88671875" style="15" customWidth="1"/>
    <col min="2" max="2" width="33.109375" style="15" customWidth="1"/>
    <col min="3" max="11" width="12.6640625" style="5" customWidth="1"/>
    <col min="12" max="12" width="13.88671875" style="5" customWidth="1"/>
    <col min="13" max="29" width="12.6640625" style="5" customWidth="1"/>
    <col min="30" max="16384" width="9.109375" style="15"/>
  </cols>
  <sheetData>
    <row r="1" spans="1:29" ht="37.5" customHeight="1" x14ac:dyDescent="0.25">
      <c r="A1" s="62" t="s">
        <v>158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</row>
    <row r="2" spans="1:29" ht="37.5" customHeight="1" x14ac:dyDescent="0.25">
      <c r="A2" s="65" t="s">
        <v>155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29" ht="69.75" customHeight="1" x14ac:dyDescent="0.25">
      <c r="A3" s="59" t="s">
        <v>150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1"/>
      <c r="AC3" s="61"/>
    </row>
    <row r="5" spans="1:29" ht="81" customHeight="1" x14ac:dyDescent="0.25">
      <c r="A5" s="14" t="s">
        <v>1</v>
      </c>
      <c r="B5" s="14" t="s">
        <v>51</v>
      </c>
      <c r="C5" s="21" t="s">
        <v>60</v>
      </c>
      <c r="D5" s="29" t="s">
        <v>52</v>
      </c>
      <c r="E5" s="29" t="s">
        <v>53</v>
      </c>
      <c r="F5" s="30" t="s">
        <v>54</v>
      </c>
      <c r="G5" s="30" t="s">
        <v>55</v>
      </c>
      <c r="H5" s="29" t="s">
        <v>56</v>
      </c>
      <c r="I5" s="30" t="s">
        <v>58</v>
      </c>
      <c r="J5" s="29" t="s">
        <v>57</v>
      </c>
      <c r="K5" s="21" t="s">
        <v>59</v>
      </c>
      <c r="L5" s="21" t="s">
        <v>132</v>
      </c>
      <c r="M5" s="21" t="s">
        <v>133</v>
      </c>
      <c r="N5" s="21" t="s">
        <v>134</v>
      </c>
      <c r="O5" s="21" t="s">
        <v>135</v>
      </c>
      <c r="P5" s="21" t="s">
        <v>136</v>
      </c>
      <c r="Q5" s="21" t="s">
        <v>137</v>
      </c>
      <c r="R5" s="21" t="s">
        <v>138</v>
      </c>
      <c r="S5" s="21" t="s">
        <v>139</v>
      </c>
      <c r="T5" s="21" t="s">
        <v>140</v>
      </c>
      <c r="U5" s="21" t="s">
        <v>149</v>
      </c>
      <c r="V5" s="21" t="s">
        <v>141</v>
      </c>
      <c r="W5" s="21" t="s">
        <v>142</v>
      </c>
      <c r="X5" s="21" t="s">
        <v>143</v>
      </c>
      <c r="Y5" s="21" t="s">
        <v>144</v>
      </c>
      <c r="Z5" s="21" t="s">
        <v>145</v>
      </c>
      <c r="AA5" s="21" t="s">
        <v>146</v>
      </c>
      <c r="AB5" s="21" t="s">
        <v>147</v>
      </c>
      <c r="AC5" s="21" t="s">
        <v>148</v>
      </c>
    </row>
    <row r="6" spans="1:29" ht="60" customHeight="1" x14ac:dyDescent="0.25">
      <c r="A6" s="31" t="s">
        <v>0</v>
      </c>
      <c r="B6" s="32" t="s">
        <v>74</v>
      </c>
      <c r="C6" s="23" t="s">
        <v>61</v>
      </c>
      <c r="D6" s="34">
        <v>50</v>
      </c>
      <c r="E6" s="35">
        <v>90</v>
      </c>
      <c r="F6" s="46"/>
      <c r="G6" s="47"/>
      <c r="H6" s="37">
        <v>50</v>
      </c>
      <c r="I6" s="38">
        <v>15</v>
      </c>
      <c r="J6" s="46"/>
      <c r="K6" s="2">
        <f>D6+E6+F6+G6+H6+I6+J6</f>
        <v>205</v>
      </c>
      <c r="L6" s="2"/>
      <c r="M6" s="2">
        <f>D6*L6</f>
        <v>0</v>
      </c>
      <c r="N6" s="2">
        <f>E6*L6</f>
        <v>0</v>
      </c>
      <c r="O6" s="2">
        <f>F6*L6</f>
        <v>0</v>
      </c>
      <c r="P6" s="3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/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60" customHeight="1" x14ac:dyDescent="0.25">
      <c r="A7" s="31" t="s">
        <v>2</v>
      </c>
      <c r="B7" s="32" t="s">
        <v>75</v>
      </c>
      <c r="C7" s="23" t="s">
        <v>61</v>
      </c>
      <c r="D7" s="34">
        <v>500</v>
      </c>
      <c r="E7" s="35">
        <v>2100</v>
      </c>
      <c r="F7" s="4">
        <v>400</v>
      </c>
      <c r="G7" s="36">
        <v>754</v>
      </c>
      <c r="H7" s="37">
        <v>300</v>
      </c>
      <c r="I7" s="38">
        <v>10</v>
      </c>
      <c r="J7" s="4">
        <v>30</v>
      </c>
      <c r="K7" s="2">
        <f t="shared" ref="K7:K46" si="0">D7+E7+F7+G7+H7+I7+J7</f>
        <v>4094</v>
      </c>
      <c r="L7" s="2"/>
      <c r="M7" s="2">
        <f t="shared" ref="M7:M46" si="1">D7*L7</f>
        <v>0</v>
      </c>
      <c r="N7" s="2">
        <f t="shared" ref="N7:N46" si="2">E7*L7</f>
        <v>0</v>
      </c>
      <c r="O7" s="2">
        <f t="shared" ref="O7:O46" si="3">F7*L7</f>
        <v>0</v>
      </c>
      <c r="P7" s="3">
        <f t="shared" ref="P7:P46" si="4">G7*L7</f>
        <v>0</v>
      </c>
      <c r="Q7" s="3">
        <f t="shared" ref="Q7:Q46" si="5">H7*L7</f>
        <v>0</v>
      </c>
      <c r="R7" s="3">
        <f t="shared" ref="R7:R46" si="6">I7*L7</f>
        <v>0</v>
      </c>
      <c r="S7" s="3">
        <f t="shared" ref="S7:S46" si="7">J7*L7</f>
        <v>0</v>
      </c>
      <c r="T7" s="3">
        <f t="shared" ref="T7:T46" si="8">SUM(M7:S7)</f>
        <v>0</v>
      </c>
      <c r="U7" s="3"/>
      <c r="V7" s="3">
        <f t="shared" ref="V7:V46" si="9">M7+M7*U7/100</f>
        <v>0</v>
      </c>
      <c r="W7" s="3">
        <f t="shared" ref="W7:W46" si="10">N7+N7*U7/100</f>
        <v>0</v>
      </c>
      <c r="X7" s="3">
        <f t="shared" ref="X7:X46" si="11">O7+O7*U7/100</f>
        <v>0</v>
      </c>
      <c r="Y7" s="3">
        <f t="shared" ref="Y7:Y46" si="12">P7+P7*U7/100</f>
        <v>0</v>
      </c>
      <c r="Z7" s="3">
        <f t="shared" ref="Z7:Z46" si="13">Q7+Q7*U7/100</f>
        <v>0</v>
      </c>
      <c r="AA7" s="3">
        <f t="shared" ref="AA7:AA46" si="14">R7+R7*U7/100</f>
        <v>0</v>
      </c>
      <c r="AB7" s="3">
        <f t="shared" ref="AB7:AB46" si="15">S7+S7*U7/100</f>
        <v>0</v>
      </c>
      <c r="AC7" s="3">
        <f t="shared" ref="AC7:AC46" si="16">SUM(V7:AB7)</f>
        <v>0</v>
      </c>
    </row>
    <row r="8" spans="1:29" ht="60" customHeight="1" x14ac:dyDescent="0.25">
      <c r="A8" s="31" t="s">
        <v>3</v>
      </c>
      <c r="B8" s="32" t="s">
        <v>76</v>
      </c>
      <c r="C8" s="23" t="s">
        <v>61</v>
      </c>
      <c r="D8" s="34">
        <v>100</v>
      </c>
      <c r="E8" s="35">
        <v>3750</v>
      </c>
      <c r="F8" s="4">
        <v>240</v>
      </c>
      <c r="G8" s="36">
        <v>270</v>
      </c>
      <c r="H8" s="48"/>
      <c r="I8" s="38">
        <v>20</v>
      </c>
      <c r="J8" s="4">
        <v>375</v>
      </c>
      <c r="K8" s="2">
        <f t="shared" si="0"/>
        <v>4755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3">
        <f t="shared" si="4"/>
        <v>0</v>
      </c>
      <c r="Q8" s="3">
        <f t="shared" si="5"/>
        <v>0</v>
      </c>
      <c r="R8" s="3">
        <f t="shared" si="6"/>
        <v>0</v>
      </c>
      <c r="S8" s="3">
        <f t="shared" si="7"/>
        <v>0</v>
      </c>
      <c r="T8" s="3">
        <f t="shared" si="8"/>
        <v>0</v>
      </c>
      <c r="U8" s="3"/>
      <c r="V8" s="3">
        <f t="shared" si="9"/>
        <v>0</v>
      </c>
      <c r="W8" s="3">
        <f t="shared" si="10"/>
        <v>0</v>
      </c>
      <c r="X8" s="3">
        <f t="shared" si="11"/>
        <v>0</v>
      </c>
      <c r="Y8" s="3">
        <f t="shared" si="12"/>
        <v>0</v>
      </c>
      <c r="Z8" s="3">
        <f t="shared" si="13"/>
        <v>0</v>
      </c>
      <c r="AA8" s="3">
        <f t="shared" si="14"/>
        <v>0</v>
      </c>
      <c r="AB8" s="3">
        <f t="shared" si="15"/>
        <v>0</v>
      </c>
      <c r="AC8" s="3">
        <f t="shared" si="16"/>
        <v>0</v>
      </c>
    </row>
    <row r="9" spans="1:29" ht="60" customHeight="1" x14ac:dyDescent="0.25">
      <c r="A9" s="31" t="s">
        <v>4</v>
      </c>
      <c r="B9" s="32" t="s">
        <v>77</v>
      </c>
      <c r="C9" s="23" t="s">
        <v>61</v>
      </c>
      <c r="D9" s="34">
        <v>50</v>
      </c>
      <c r="E9" s="35">
        <v>75</v>
      </c>
      <c r="F9" s="46"/>
      <c r="G9" s="47"/>
      <c r="H9" s="37">
        <v>50</v>
      </c>
      <c r="I9" s="49"/>
      <c r="J9" s="46"/>
      <c r="K9" s="2">
        <f t="shared" si="0"/>
        <v>175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3">
        <f t="shared" si="4"/>
        <v>0</v>
      </c>
      <c r="Q9" s="3">
        <f t="shared" si="5"/>
        <v>0</v>
      </c>
      <c r="R9" s="3">
        <f t="shared" si="6"/>
        <v>0</v>
      </c>
      <c r="S9" s="3">
        <f t="shared" si="7"/>
        <v>0</v>
      </c>
      <c r="T9" s="3">
        <f t="shared" si="8"/>
        <v>0</v>
      </c>
      <c r="U9" s="3"/>
      <c r="V9" s="3">
        <f t="shared" si="9"/>
        <v>0</v>
      </c>
      <c r="W9" s="3">
        <f t="shared" si="10"/>
        <v>0</v>
      </c>
      <c r="X9" s="3">
        <f t="shared" si="11"/>
        <v>0</v>
      </c>
      <c r="Y9" s="3">
        <f t="shared" si="12"/>
        <v>0</v>
      </c>
      <c r="Z9" s="3">
        <f t="shared" si="13"/>
        <v>0</v>
      </c>
      <c r="AA9" s="3">
        <f t="shared" si="14"/>
        <v>0</v>
      </c>
      <c r="AB9" s="3">
        <f t="shared" si="15"/>
        <v>0</v>
      </c>
      <c r="AC9" s="3">
        <f t="shared" si="16"/>
        <v>0</v>
      </c>
    </row>
    <row r="10" spans="1:29" ht="60" customHeight="1" x14ac:dyDescent="0.25">
      <c r="A10" s="31" t="s">
        <v>5</v>
      </c>
      <c r="B10" s="32" t="s">
        <v>78</v>
      </c>
      <c r="C10" s="23" t="s">
        <v>61</v>
      </c>
      <c r="D10" s="34">
        <v>30</v>
      </c>
      <c r="E10" s="35">
        <v>90</v>
      </c>
      <c r="F10" s="4">
        <v>80</v>
      </c>
      <c r="G10" s="36">
        <v>6</v>
      </c>
      <c r="H10" s="37">
        <v>100</v>
      </c>
      <c r="I10" s="49"/>
      <c r="J10" s="46"/>
      <c r="K10" s="2">
        <f t="shared" si="0"/>
        <v>306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3">
        <f t="shared" si="4"/>
        <v>0</v>
      </c>
      <c r="Q10" s="3">
        <f t="shared" si="5"/>
        <v>0</v>
      </c>
      <c r="R10" s="3">
        <f t="shared" si="6"/>
        <v>0</v>
      </c>
      <c r="S10" s="3">
        <f t="shared" si="7"/>
        <v>0</v>
      </c>
      <c r="T10" s="3">
        <f t="shared" si="8"/>
        <v>0</v>
      </c>
      <c r="U10" s="3"/>
      <c r="V10" s="3">
        <f t="shared" si="9"/>
        <v>0</v>
      </c>
      <c r="W10" s="3">
        <f t="shared" si="10"/>
        <v>0</v>
      </c>
      <c r="X10" s="3">
        <f t="shared" si="11"/>
        <v>0</v>
      </c>
      <c r="Y10" s="3">
        <f t="shared" si="12"/>
        <v>0</v>
      </c>
      <c r="Z10" s="3">
        <f t="shared" si="13"/>
        <v>0</v>
      </c>
      <c r="AA10" s="3">
        <f t="shared" si="14"/>
        <v>0</v>
      </c>
      <c r="AB10" s="3">
        <f t="shared" si="15"/>
        <v>0</v>
      </c>
      <c r="AC10" s="3">
        <f t="shared" si="16"/>
        <v>0</v>
      </c>
    </row>
    <row r="11" spans="1:29" ht="60" customHeight="1" x14ac:dyDescent="0.25">
      <c r="A11" s="31" t="s">
        <v>6</v>
      </c>
      <c r="B11" s="32" t="s">
        <v>79</v>
      </c>
      <c r="C11" s="23" t="s">
        <v>61</v>
      </c>
      <c r="D11" s="34">
        <v>5</v>
      </c>
      <c r="E11" s="35">
        <v>400</v>
      </c>
      <c r="F11" s="4">
        <v>60</v>
      </c>
      <c r="G11" s="36">
        <v>45</v>
      </c>
      <c r="H11" s="37">
        <v>200</v>
      </c>
      <c r="I11" s="49"/>
      <c r="J11" s="4">
        <v>20</v>
      </c>
      <c r="K11" s="2">
        <f t="shared" si="0"/>
        <v>730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3">
        <f t="shared" si="4"/>
        <v>0</v>
      </c>
      <c r="Q11" s="3">
        <f t="shared" si="5"/>
        <v>0</v>
      </c>
      <c r="R11" s="3">
        <f t="shared" si="6"/>
        <v>0</v>
      </c>
      <c r="S11" s="3">
        <f t="shared" si="7"/>
        <v>0</v>
      </c>
      <c r="T11" s="3">
        <f t="shared" si="8"/>
        <v>0</v>
      </c>
      <c r="U11" s="3"/>
      <c r="V11" s="3">
        <f t="shared" si="9"/>
        <v>0</v>
      </c>
      <c r="W11" s="3">
        <f t="shared" si="10"/>
        <v>0</v>
      </c>
      <c r="X11" s="3">
        <f t="shared" si="11"/>
        <v>0</v>
      </c>
      <c r="Y11" s="3">
        <f t="shared" si="12"/>
        <v>0</v>
      </c>
      <c r="Z11" s="3">
        <f t="shared" si="13"/>
        <v>0</v>
      </c>
      <c r="AA11" s="3">
        <f t="shared" si="14"/>
        <v>0</v>
      </c>
      <c r="AB11" s="3">
        <f t="shared" si="15"/>
        <v>0</v>
      </c>
      <c r="AC11" s="3">
        <f t="shared" si="16"/>
        <v>0</v>
      </c>
    </row>
    <row r="12" spans="1:29" ht="60" customHeight="1" x14ac:dyDescent="0.25">
      <c r="A12" s="31" t="s">
        <v>7</v>
      </c>
      <c r="B12" s="26" t="s">
        <v>129</v>
      </c>
      <c r="C12" s="23" t="s">
        <v>61</v>
      </c>
      <c r="D12" s="34">
        <v>10</v>
      </c>
      <c r="E12" s="35">
        <v>50</v>
      </c>
      <c r="F12" s="4">
        <v>700</v>
      </c>
      <c r="G12" s="46"/>
      <c r="H12" s="37">
        <v>700</v>
      </c>
      <c r="I12" s="49"/>
      <c r="J12" s="46"/>
      <c r="K12" s="2">
        <f t="shared" si="0"/>
        <v>1460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3">
        <f t="shared" si="4"/>
        <v>0</v>
      </c>
      <c r="Q12" s="3">
        <f t="shared" si="5"/>
        <v>0</v>
      </c>
      <c r="R12" s="3">
        <f t="shared" si="6"/>
        <v>0</v>
      </c>
      <c r="S12" s="3">
        <f t="shared" si="7"/>
        <v>0</v>
      </c>
      <c r="T12" s="3">
        <f t="shared" si="8"/>
        <v>0</v>
      </c>
      <c r="U12" s="3"/>
      <c r="V12" s="3">
        <f t="shared" si="9"/>
        <v>0</v>
      </c>
      <c r="W12" s="3">
        <f t="shared" si="10"/>
        <v>0</v>
      </c>
      <c r="X12" s="3">
        <f t="shared" si="11"/>
        <v>0</v>
      </c>
      <c r="Y12" s="3">
        <f t="shared" si="12"/>
        <v>0</v>
      </c>
      <c r="Z12" s="3">
        <f t="shared" si="13"/>
        <v>0</v>
      </c>
      <c r="AA12" s="3">
        <f t="shared" si="14"/>
        <v>0</v>
      </c>
      <c r="AB12" s="3">
        <f t="shared" si="15"/>
        <v>0</v>
      </c>
      <c r="AC12" s="3">
        <f t="shared" si="16"/>
        <v>0</v>
      </c>
    </row>
    <row r="13" spans="1:29" ht="60" customHeight="1" x14ac:dyDescent="0.25">
      <c r="A13" s="31" t="s">
        <v>8</v>
      </c>
      <c r="B13" s="26" t="s">
        <v>130</v>
      </c>
      <c r="C13" s="23" t="s">
        <v>61</v>
      </c>
      <c r="D13" s="50"/>
      <c r="E13" s="35">
        <v>800</v>
      </c>
      <c r="F13" s="4">
        <v>40</v>
      </c>
      <c r="G13" s="4">
        <v>1000</v>
      </c>
      <c r="H13" s="48"/>
      <c r="I13" s="49"/>
      <c r="J13" s="46"/>
      <c r="K13" s="2">
        <f t="shared" si="0"/>
        <v>1840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3">
        <f t="shared" si="4"/>
        <v>0</v>
      </c>
      <c r="Q13" s="3">
        <f t="shared" si="5"/>
        <v>0</v>
      </c>
      <c r="R13" s="3">
        <f t="shared" si="6"/>
        <v>0</v>
      </c>
      <c r="S13" s="3">
        <f t="shared" si="7"/>
        <v>0</v>
      </c>
      <c r="T13" s="3">
        <f t="shared" si="8"/>
        <v>0</v>
      </c>
      <c r="U13" s="3"/>
      <c r="V13" s="3">
        <f t="shared" si="9"/>
        <v>0</v>
      </c>
      <c r="W13" s="3">
        <f t="shared" si="10"/>
        <v>0</v>
      </c>
      <c r="X13" s="3">
        <f t="shared" si="11"/>
        <v>0</v>
      </c>
      <c r="Y13" s="3">
        <f t="shared" si="12"/>
        <v>0</v>
      </c>
      <c r="Z13" s="3">
        <f t="shared" si="13"/>
        <v>0</v>
      </c>
      <c r="AA13" s="3">
        <f t="shared" si="14"/>
        <v>0</v>
      </c>
      <c r="AB13" s="3">
        <f t="shared" si="15"/>
        <v>0</v>
      </c>
      <c r="AC13" s="3">
        <f t="shared" si="16"/>
        <v>0</v>
      </c>
    </row>
    <row r="14" spans="1:29" ht="60" customHeight="1" x14ac:dyDescent="0.25">
      <c r="A14" s="31" t="s">
        <v>9</v>
      </c>
      <c r="B14" s="32" t="s">
        <v>80</v>
      </c>
      <c r="C14" s="23" t="s">
        <v>61</v>
      </c>
      <c r="D14" s="34">
        <v>1300</v>
      </c>
      <c r="E14" s="35">
        <v>1150</v>
      </c>
      <c r="F14" s="4">
        <v>600</v>
      </c>
      <c r="G14" s="46"/>
      <c r="H14" s="37">
        <v>120</v>
      </c>
      <c r="I14" s="38">
        <v>270</v>
      </c>
      <c r="J14" s="4">
        <v>600</v>
      </c>
      <c r="K14" s="2">
        <f t="shared" si="0"/>
        <v>4040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3">
        <f t="shared" si="4"/>
        <v>0</v>
      </c>
      <c r="Q14" s="3">
        <f t="shared" si="5"/>
        <v>0</v>
      </c>
      <c r="R14" s="3">
        <f t="shared" si="6"/>
        <v>0</v>
      </c>
      <c r="S14" s="3">
        <f t="shared" si="7"/>
        <v>0</v>
      </c>
      <c r="T14" s="3">
        <f t="shared" si="8"/>
        <v>0</v>
      </c>
      <c r="U14" s="3"/>
      <c r="V14" s="3">
        <f t="shared" si="9"/>
        <v>0</v>
      </c>
      <c r="W14" s="3">
        <f t="shared" si="10"/>
        <v>0</v>
      </c>
      <c r="X14" s="3">
        <f t="shared" si="11"/>
        <v>0</v>
      </c>
      <c r="Y14" s="3">
        <f t="shared" si="12"/>
        <v>0</v>
      </c>
      <c r="Z14" s="3">
        <f t="shared" si="13"/>
        <v>0</v>
      </c>
      <c r="AA14" s="3">
        <f t="shared" si="14"/>
        <v>0</v>
      </c>
      <c r="AB14" s="3">
        <f t="shared" si="15"/>
        <v>0</v>
      </c>
      <c r="AC14" s="3">
        <f t="shared" si="16"/>
        <v>0</v>
      </c>
    </row>
    <row r="15" spans="1:29" ht="60" customHeight="1" x14ac:dyDescent="0.25">
      <c r="A15" s="31" t="s">
        <v>10</v>
      </c>
      <c r="B15" s="32" t="s">
        <v>81</v>
      </c>
      <c r="C15" s="23" t="s">
        <v>61</v>
      </c>
      <c r="D15" s="34">
        <v>200</v>
      </c>
      <c r="E15" s="35">
        <v>20</v>
      </c>
      <c r="F15" s="46"/>
      <c r="G15" s="46"/>
      <c r="H15" s="37">
        <v>20</v>
      </c>
      <c r="I15" s="49"/>
      <c r="J15" s="46"/>
      <c r="K15" s="2">
        <f t="shared" si="0"/>
        <v>240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3">
        <f t="shared" si="4"/>
        <v>0</v>
      </c>
      <c r="Q15" s="3">
        <f t="shared" si="5"/>
        <v>0</v>
      </c>
      <c r="R15" s="3">
        <f t="shared" si="6"/>
        <v>0</v>
      </c>
      <c r="S15" s="3">
        <f t="shared" si="7"/>
        <v>0</v>
      </c>
      <c r="T15" s="3">
        <f t="shared" si="8"/>
        <v>0</v>
      </c>
      <c r="U15" s="3"/>
      <c r="V15" s="3">
        <f t="shared" si="9"/>
        <v>0</v>
      </c>
      <c r="W15" s="3">
        <f t="shared" si="10"/>
        <v>0</v>
      </c>
      <c r="X15" s="3">
        <f t="shared" si="11"/>
        <v>0</v>
      </c>
      <c r="Y15" s="3">
        <f t="shared" si="12"/>
        <v>0</v>
      </c>
      <c r="Z15" s="3">
        <f t="shared" si="13"/>
        <v>0</v>
      </c>
      <c r="AA15" s="3">
        <f t="shared" si="14"/>
        <v>0</v>
      </c>
      <c r="AB15" s="3">
        <f t="shared" si="15"/>
        <v>0</v>
      </c>
      <c r="AC15" s="3">
        <f t="shared" si="16"/>
        <v>0</v>
      </c>
    </row>
    <row r="16" spans="1:29" ht="60" customHeight="1" x14ac:dyDescent="0.25">
      <c r="A16" s="31" t="s">
        <v>11</v>
      </c>
      <c r="B16" s="32" t="s">
        <v>82</v>
      </c>
      <c r="C16" s="23" t="s">
        <v>83</v>
      </c>
      <c r="D16" s="34">
        <v>50</v>
      </c>
      <c r="E16" s="35">
        <v>100</v>
      </c>
      <c r="F16" s="4">
        <v>100</v>
      </c>
      <c r="G16" s="46"/>
      <c r="H16" s="37">
        <v>150</v>
      </c>
      <c r="I16" s="49"/>
      <c r="J16" s="46"/>
      <c r="K16" s="2">
        <f t="shared" si="0"/>
        <v>400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3">
        <f t="shared" si="4"/>
        <v>0</v>
      </c>
      <c r="Q16" s="3">
        <f t="shared" si="5"/>
        <v>0</v>
      </c>
      <c r="R16" s="3">
        <f t="shared" si="6"/>
        <v>0</v>
      </c>
      <c r="S16" s="3">
        <f t="shared" si="7"/>
        <v>0</v>
      </c>
      <c r="T16" s="3">
        <f t="shared" si="8"/>
        <v>0</v>
      </c>
      <c r="U16" s="3"/>
      <c r="V16" s="3">
        <f t="shared" si="9"/>
        <v>0</v>
      </c>
      <c r="W16" s="3">
        <f t="shared" si="10"/>
        <v>0</v>
      </c>
      <c r="X16" s="3">
        <f t="shared" si="11"/>
        <v>0</v>
      </c>
      <c r="Y16" s="3">
        <f t="shared" si="12"/>
        <v>0</v>
      </c>
      <c r="Z16" s="3">
        <f t="shared" si="13"/>
        <v>0</v>
      </c>
      <c r="AA16" s="3">
        <f t="shared" si="14"/>
        <v>0</v>
      </c>
      <c r="AB16" s="3">
        <f t="shared" si="15"/>
        <v>0</v>
      </c>
      <c r="AC16" s="3">
        <f t="shared" si="16"/>
        <v>0</v>
      </c>
    </row>
    <row r="17" spans="1:29" ht="60" customHeight="1" x14ac:dyDescent="0.25">
      <c r="A17" s="31" t="s">
        <v>12</v>
      </c>
      <c r="B17" s="32" t="s">
        <v>84</v>
      </c>
      <c r="C17" s="23" t="s">
        <v>83</v>
      </c>
      <c r="D17" s="50"/>
      <c r="E17" s="35">
        <v>24000</v>
      </c>
      <c r="F17" s="4">
        <v>4500</v>
      </c>
      <c r="G17" s="4">
        <v>9000</v>
      </c>
      <c r="H17" s="37">
        <v>6000</v>
      </c>
      <c r="I17" s="38">
        <v>2300</v>
      </c>
      <c r="J17" s="4">
        <v>1600</v>
      </c>
      <c r="K17" s="2">
        <f t="shared" si="0"/>
        <v>47400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3">
        <f t="shared" si="4"/>
        <v>0</v>
      </c>
      <c r="Q17" s="3">
        <f t="shared" si="5"/>
        <v>0</v>
      </c>
      <c r="R17" s="3">
        <f t="shared" si="6"/>
        <v>0</v>
      </c>
      <c r="S17" s="3">
        <f t="shared" si="7"/>
        <v>0</v>
      </c>
      <c r="T17" s="3">
        <f t="shared" si="8"/>
        <v>0</v>
      </c>
      <c r="U17" s="3"/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  <c r="AA17" s="3">
        <f t="shared" si="14"/>
        <v>0</v>
      </c>
      <c r="AB17" s="3">
        <f t="shared" si="15"/>
        <v>0</v>
      </c>
      <c r="AC17" s="3">
        <f t="shared" si="16"/>
        <v>0</v>
      </c>
    </row>
    <row r="18" spans="1:29" ht="60" customHeight="1" x14ac:dyDescent="0.25">
      <c r="A18" s="31" t="s">
        <v>13</v>
      </c>
      <c r="B18" s="32" t="s">
        <v>85</v>
      </c>
      <c r="C18" s="23" t="s">
        <v>83</v>
      </c>
      <c r="D18" s="34">
        <v>8000</v>
      </c>
      <c r="E18" s="35">
        <v>500</v>
      </c>
      <c r="F18" s="46"/>
      <c r="G18" s="46"/>
      <c r="H18" s="48"/>
      <c r="I18" s="49"/>
      <c r="J18" s="46"/>
      <c r="K18" s="2">
        <f t="shared" si="0"/>
        <v>8500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3">
        <f t="shared" si="4"/>
        <v>0</v>
      </c>
      <c r="Q18" s="3">
        <f t="shared" si="5"/>
        <v>0</v>
      </c>
      <c r="R18" s="3">
        <f t="shared" si="6"/>
        <v>0</v>
      </c>
      <c r="S18" s="3">
        <f t="shared" si="7"/>
        <v>0</v>
      </c>
      <c r="T18" s="3">
        <f t="shared" si="8"/>
        <v>0</v>
      </c>
      <c r="U18" s="3"/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  <c r="AA18" s="3">
        <f t="shared" si="14"/>
        <v>0</v>
      </c>
      <c r="AB18" s="3">
        <f t="shared" si="15"/>
        <v>0</v>
      </c>
      <c r="AC18" s="3">
        <f t="shared" si="16"/>
        <v>0</v>
      </c>
    </row>
    <row r="19" spans="1:29" ht="60" customHeight="1" x14ac:dyDescent="0.25">
      <c r="A19" s="31" t="s">
        <v>14</v>
      </c>
      <c r="B19" s="32" t="s">
        <v>86</v>
      </c>
      <c r="C19" s="23" t="s">
        <v>83</v>
      </c>
      <c r="D19" s="34">
        <v>1000</v>
      </c>
      <c r="E19" s="35">
        <v>100</v>
      </c>
      <c r="F19" s="46"/>
      <c r="G19" s="46"/>
      <c r="H19" s="37">
        <v>100</v>
      </c>
      <c r="I19" s="49"/>
      <c r="J19" s="46"/>
      <c r="K19" s="2">
        <f t="shared" si="0"/>
        <v>1200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3">
        <f t="shared" si="4"/>
        <v>0</v>
      </c>
      <c r="Q19" s="3">
        <f t="shared" si="5"/>
        <v>0</v>
      </c>
      <c r="R19" s="3">
        <f t="shared" si="6"/>
        <v>0</v>
      </c>
      <c r="S19" s="3">
        <f t="shared" si="7"/>
        <v>0</v>
      </c>
      <c r="T19" s="3">
        <f t="shared" si="8"/>
        <v>0</v>
      </c>
      <c r="U19" s="3"/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  <c r="AA19" s="3">
        <f t="shared" si="14"/>
        <v>0</v>
      </c>
      <c r="AB19" s="3">
        <f t="shared" si="15"/>
        <v>0</v>
      </c>
      <c r="AC19" s="3">
        <f t="shared" si="16"/>
        <v>0</v>
      </c>
    </row>
    <row r="20" spans="1:29" ht="60" customHeight="1" x14ac:dyDescent="0.25">
      <c r="A20" s="31" t="s">
        <v>15</v>
      </c>
      <c r="B20" s="32" t="s">
        <v>87</v>
      </c>
      <c r="C20" s="23" t="s">
        <v>83</v>
      </c>
      <c r="D20" s="34">
        <v>1000</v>
      </c>
      <c r="E20" s="35">
        <v>50</v>
      </c>
      <c r="F20" s="46"/>
      <c r="G20" s="46"/>
      <c r="H20" s="48"/>
      <c r="I20" s="49"/>
      <c r="J20" s="46"/>
      <c r="K20" s="2">
        <f t="shared" si="0"/>
        <v>1050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3">
        <f t="shared" si="4"/>
        <v>0</v>
      </c>
      <c r="Q20" s="3">
        <f t="shared" si="5"/>
        <v>0</v>
      </c>
      <c r="R20" s="3">
        <f t="shared" si="6"/>
        <v>0</v>
      </c>
      <c r="S20" s="3">
        <f t="shared" si="7"/>
        <v>0</v>
      </c>
      <c r="T20" s="3">
        <f t="shared" si="8"/>
        <v>0</v>
      </c>
      <c r="U20" s="3"/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  <c r="AA20" s="3">
        <f t="shared" si="14"/>
        <v>0</v>
      </c>
      <c r="AB20" s="3">
        <f t="shared" si="15"/>
        <v>0</v>
      </c>
      <c r="AC20" s="3">
        <f t="shared" si="16"/>
        <v>0</v>
      </c>
    </row>
    <row r="21" spans="1:29" ht="60" customHeight="1" x14ac:dyDescent="0.25">
      <c r="A21" s="31" t="s">
        <v>16</v>
      </c>
      <c r="B21" s="32" t="s">
        <v>112</v>
      </c>
      <c r="C21" s="23" t="s">
        <v>61</v>
      </c>
      <c r="D21" s="50"/>
      <c r="E21" s="51"/>
      <c r="F21" s="46"/>
      <c r="G21" s="46"/>
      <c r="H21" s="48"/>
      <c r="I21" s="38">
        <v>80</v>
      </c>
      <c r="J21" s="46"/>
      <c r="K21" s="2">
        <f t="shared" si="0"/>
        <v>80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3">
        <f t="shared" si="4"/>
        <v>0</v>
      </c>
      <c r="Q21" s="3">
        <f t="shared" si="5"/>
        <v>0</v>
      </c>
      <c r="R21" s="3">
        <f t="shared" si="6"/>
        <v>0</v>
      </c>
      <c r="S21" s="3">
        <f t="shared" si="7"/>
        <v>0</v>
      </c>
      <c r="T21" s="3">
        <f t="shared" si="8"/>
        <v>0</v>
      </c>
      <c r="U21" s="3"/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  <c r="AA21" s="3">
        <f t="shared" si="14"/>
        <v>0</v>
      </c>
      <c r="AB21" s="3">
        <f t="shared" si="15"/>
        <v>0</v>
      </c>
      <c r="AC21" s="3">
        <f t="shared" si="16"/>
        <v>0</v>
      </c>
    </row>
    <row r="22" spans="1:29" ht="60" customHeight="1" x14ac:dyDescent="0.25">
      <c r="A22" s="31" t="s">
        <v>17</v>
      </c>
      <c r="B22" s="32" t="s">
        <v>88</v>
      </c>
      <c r="C22" s="23" t="s">
        <v>61</v>
      </c>
      <c r="D22" s="34">
        <v>30</v>
      </c>
      <c r="E22" s="35">
        <v>20</v>
      </c>
      <c r="F22" s="4">
        <v>20</v>
      </c>
      <c r="G22" s="46"/>
      <c r="H22" s="37">
        <v>20</v>
      </c>
      <c r="I22" s="49"/>
      <c r="J22" s="46"/>
      <c r="K22" s="2">
        <f t="shared" si="0"/>
        <v>90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3">
        <f t="shared" si="4"/>
        <v>0</v>
      </c>
      <c r="Q22" s="3">
        <f t="shared" si="5"/>
        <v>0</v>
      </c>
      <c r="R22" s="3">
        <f t="shared" si="6"/>
        <v>0</v>
      </c>
      <c r="S22" s="3">
        <f t="shared" si="7"/>
        <v>0</v>
      </c>
      <c r="T22" s="3">
        <f t="shared" si="8"/>
        <v>0</v>
      </c>
      <c r="U22" s="3"/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  <c r="AA22" s="3">
        <f t="shared" si="14"/>
        <v>0</v>
      </c>
      <c r="AB22" s="3">
        <f t="shared" si="15"/>
        <v>0</v>
      </c>
      <c r="AC22" s="3">
        <f t="shared" si="16"/>
        <v>0</v>
      </c>
    </row>
    <row r="23" spans="1:29" ht="60" customHeight="1" x14ac:dyDescent="0.25">
      <c r="A23" s="31" t="s">
        <v>18</v>
      </c>
      <c r="B23" s="32" t="s">
        <v>89</v>
      </c>
      <c r="C23" s="23" t="s">
        <v>61</v>
      </c>
      <c r="D23" s="34">
        <v>30</v>
      </c>
      <c r="E23" s="51"/>
      <c r="F23" s="46"/>
      <c r="G23" s="46"/>
      <c r="H23" s="48"/>
      <c r="I23" s="49"/>
      <c r="J23" s="46"/>
      <c r="K23" s="2">
        <f t="shared" si="0"/>
        <v>30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3">
        <f t="shared" si="4"/>
        <v>0</v>
      </c>
      <c r="Q23" s="3">
        <f t="shared" si="5"/>
        <v>0</v>
      </c>
      <c r="R23" s="3">
        <f t="shared" si="6"/>
        <v>0</v>
      </c>
      <c r="S23" s="3">
        <f t="shared" si="7"/>
        <v>0</v>
      </c>
      <c r="T23" s="3">
        <f t="shared" si="8"/>
        <v>0</v>
      </c>
      <c r="U23" s="3"/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  <c r="AA23" s="3">
        <f t="shared" si="14"/>
        <v>0</v>
      </c>
      <c r="AB23" s="3">
        <f t="shared" si="15"/>
        <v>0</v>
      </c>
      <c r="AC23" s="3">
        <f t="shared" si="16"/>
        <v>0</v>
      </c>
    </row>
    <row r="24" spans="1:29" ht="60" customHeight="1" x14ac:dyDescent="0.25">
      <c r="A24" s="31" t="s">
        <v>19</v>
      </c>
      <c r="B24" s="32" t="s">
        <v>90</v>
      </c>
      <c r="C24" s="23" t="s">
        <v>61</v>
      </c>
      <c r="D24" s="34">
        <v>400</v>
      </c>
      <c r="E24" s="35">
        <v>800</v>
      </c>
      <c r="F24" s="4">
        <v>270</v>
      </c>
      <c r="G24" s="4">
        <v>110</v>
      </c>
      <c r="H24" s="37">
        <v>250</v>
      </c>
      <c r="I24" s="38">
        <v>100</v>
      </c>
      <c r="J24" s="4">
        <v>290</v>
      </c>
      <c r="K24" s="2">
        <f t="shared" si="0"/>
        <v>2220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3">
        <f t="shared" si="4"/>
        <v>0</v>
      </c>
      <c r="Q24" s="3">
        <f t="shared" si="5"/>
        <v>0</v>
      </c>
      <c r="R24" s="3">
        <f t="shared" si="6"/>
        <v>0</v>
      </c>
      <c r="S24" s="3">
        <f t="shared" si="7"/>
        <v>0</v>
      </c>
      <c r="T24" s="3">
        <f t="shared" si="8"/>
        <v>0</v>
      </c>
      <c r="U24" s="3"/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  <c r="AA24" s="3">
        <f t="shared" si="14"/>
        <v>0</v>
      </c>
      <c r="AB24" s="3">
        <f t="shared" si="15"/>
        <v>0</v>
      </c>
      <c r="AC24" s="3">
        <f t="shared" si="16"/>
        <v>0</v>
      </c>
    </row>
    <row r="25" spans="1:29" ht="60" customHeight="1" x14ac:dyDescent="0.25">
      <c r="A25" s="31" t="s">
        <v>20</v>
      </c>
      <c r="B25" s="32" t="s">
        <v>91</v>
      </c>
      <c r="C25" s="23" t="s">
        <v>61</v>
      </c>
      <c r="D25" s="34">
        <v>20</v>
      </c>
      <c r="E25" s="35">
        <v>50</v>
      </c>
      <c r="F25" s="4">
        <v>60</v>
      </c>
      <c r="G25" s="46"/>
      <c r="H25" s="37">
        <v>150</v>
      </c>
      <c r="I25" s="49"/>
      <c r="J25" s="46"/>
      <c r="K25" s="2">
        <f t="shared" si="0"/>
        <v>280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3">
        <f t="shared" si="4"/>
        <v>0</v>
      </c>
      <c r="Q25" s="3">
        <f t="shared" si="5"/>
        <v>0</v>
      </c>
      <c r="R25" s="3">
        <f t="shared" si="6"/>
        <v>0</v>
      </c>
      <c r="S25" s="3">
        <f t="shared" si="7"/>
        <v>0</v>
      </c>
      <c r="T25" s="3">
        <f t="shared" si="8"/>
        <v>0</v>
      </c>
      <c r="U25" s="3"/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  <c r="AA25" s="3">
        <f t="shared" si="14"/>
        <v>0</v>
      </c>
      <c r="AB25" s="3">
        <f t="shared" si="15"/>
        <v>0</v>
      </c>
      <c r="AC25" s="3">
        <f t="shared" si="16"/>
        <v>0</v>
      </c>
    </row>
    <row r="26" spans="1:29" ht="60" customHeight="1" x14ac:dyDescent="0.25">
      <c r="A26" s="31" t="s">
        <v>21</v>
      </c>
      <c r="B26" s="32" t="s">
        <v>92</v>
      </c>
      <c r="C26" s="23" t="s">
        <v>61</v>
      </c>
      <c r="D26" s="34">
        <v>60</v>
      </c>
      <c r="E26" s="35">
        <v>240</v>
      </c>
      <c r="F26" s="4">
        <v>25</v>
      </c>
      <c r="G26" s="46"/>
      <c r="H26" s="37">
        <v>200</v>
      </c>
      <c r="I26" s="49"/>
      <c r="J26" s="4">
        <v>20</v>
      </c>
      <c r="K26" s="2">
        <f t="shared" si="0"/>
        <v>545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3">
        <f t="shared" si="4"/>
        <v>0</v>
      </c>
      <c r="Q26" s="3">
        <f t="shared" si="5"/>
        <v>0</v>
      </c>
      <c r="R26" s="3">
        <f t="shared" si="6"/>
        <v>0</v>
      </c>
      <c r="S26" s="3">
        <f t="shared" si="7"/>
        <v>0</v>
      </c>
      <c r="T26" s="3">
        <f t="shared" si="8"/>
        <v>0</v>
      </c>
      <c r="U26" s="3"/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  <c r="AA26" s="3">
        <f t="shared" si="14"/>
        <v>0</v>
      </c>
      <c r="AB26" s="3">
        <f t="shared" si="15"/>
        <v>0</v>
      </c>
      <c r="AC26" s="3">
        <f t="shared" si="16"/>
        <v>0</v>
      </c>
    </row>
    <row r="27" spans="1:29" ht="60" customHeight="1" x14ac:dyDescent="0.25">
      <c r="A27" s="31" t="s">
        <v>22</v>
      </c>
      <c r="B27" s="32" t="s">
        <v>93</v>
      </c>
      <c r="C27" s="23" t="s">
        <v>61</v>
      </c>
      <c r="D27" s="50"/>
      <c r="E27" s="51"/>
      <c r="F27" s="46"/>
      <c r="G27" s="46"/>
      <c r="H27" s="37">
        <v>50</v>
      </c>
      <c r="I27" s="49"/>
      <c r="J27" s="46"/>
      <c r="K27" s="2">
        <f t="shared" si="0"/>
        <v>50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3">
        <f t="shared" si="4"/>
        <v>0</v>
      </c>
      <c r="Q27" s="3">
        <f t="shared" si="5"/>
        <v>0</v>
      </c>
      <c r="R27" s="3">
        <f t="shared" si="6"/>
        <v>0</v>
      </c>
      <c r="S27" s="3">
        <f t="shared" si="7"/>
        <v>0</v>
      </c>
      <c r="T27" s="3">
        <f t="shared" si="8"/>
        <v>0</v>
      </c>
      <c r="U27" s="3"/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  <c r="AA27" s="3">
        <f t="shared" si="14"/>
        <v>0</v>
      </c>
      <c r="AB27" s="3">
        <f t="shared" si="15"/>
        <v>0</v>
      </c>
      <c r="AC27" s="3">
        <f t="shared" si="16"/>
        <v>0</v>
      </c>
    </row>
    <row r="28" spans="1:29" ht="60" customHeight="1" x14ac:dyDescent="0.25">
      <c r="A28" s="31" t="s">
        <v>23</v>
      </c>
      <c r="B28" s="32" t="s">
        <v>94</v>
      </c>
      <c r="C28" s="23" t="s">
        <v>61</v>
      </c>
      <c r="D28" s="50"/>
      <c r="E28" s="35">
        <v>20</v>
      </c>
      <c r="F28" s="4">
        <v>80</v>
      </c>
      <c r="G28" s="4">
        <v>109</v>
      </c>
      <c r="H28" s="48"/>
      <c r="I28" s="49"/>
      <c r="J28" s="4">
        <v>65</v>
      </c>
      <c r="K28" s="2">
        <f t="shared" si="0"/>
        <v>274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3">
        <f t="shared" si="4"/>
        <v>0</v>
      </c>
      <c r="Q28" s="3">
        <f t="shared" si="5"/>
        <v>0</v>
      </c>
      <c r="R28" s="3">
        <f t="shared" si="6"/>
        <v>0</v>
      </c>
      <c r="S28" s="3">
        <f t="shared" si="7"/>
        <v>0</v>
      </c>
      <c r="T28" s="3">
        <f t="shared" si="8"/>
        <v>0</v>
      </c>
      <c r="U28" s="3"/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  <c r="AA28" s="3">
        <f t="shared" si="14"/>
        <v>0</v>
      </c>
      <c r="AB28" s="3">
        <f t="shared" si="15"/>
        <v>0</v>
      </c>
      <c r="AC28" s="3">
        <f t="shared" si="16"/>
        <v>0</v>
      </c>
    </row>
    <row r="29" spans="1:29" ht="60" customHeight="1" x14ac:dyDescent="0.25">
      <c r="A29" s="31" t="s">
        <v>24</v>
      </c>
      <c r="B29" s="32" t="s">
        <v>95</v>
      </c>
      <c r="C29" s="23" t="s">
        <v>61</v>
      </c>
      <c r="D29" s="34">
        <v>50</v>
      </c>
      <c r="E29" s="51"/>
      <c r="F29" s="4">
        <v>80</v>
      </c>
      <c r="G29" s="4">
        <v>64</v>
      </c>
      <c r="H29" s="37">
        <v>200</v>
      </c>
      <c r="I29" s="49"/>
      <c r="J29" s="4">
        <v>35</v>
      </c>
      <c r="K29" s="2">
        <f t="shared" si="0"/>
        <v>429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3">
        <f t="shared" si="4"/>
        <v>0</v>
      </c>
      <c r="Q29" s="3">
        <f t="shared" si="5"/>
        <v>0</v>
      </c>
      <c r="R29" s="3">
        <f t="shared" si="6"/>
        <v>0</v>
      </c>
      <c r="S29" s="3">
        <f t="shared" si="7"/>
        <v>0</v>
      </c>
      <c r="T29" s="3">
        <f t="shared" si="8"/>
        <v>0</v>
      </c>
      <c r="U29" s="3"/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  <c r="AA29" s="3">
        <f t="shared" si="14"/>
        <v>0</v>
      </c>
      <c r="AB29" s="3">
        <f t="shared" si="15"/>
        <v>0</v>
      </c>
      <c r="AC29" s="3">
        <f t="shared" si="16"/>
        <v>0</v>
      </c>
    </row>
    <row r="30" spans="1:29" ht="60" customHeight="1" x14ac:dyDescent="0.25">
      <c r="A30" s="31" t="s">
        <v>25</v>
      </c>
      <c r="B30" s="32" t="s">
        <v>96</v>
      </c>
      <c r="C30" s="23" t="s">
        <v>61</v>
      </c>
      <c r="D30" s="34">
        <v>250</v>
      </c>
      <c r="E30" s="35">
        <v>50</v>
      </c>
      <c r="F30" s="46"/>
      <c r="G30" s="4">
        <v>90</v>
      </c>
      <c r="H30" s="37">
        <v>0</v>
      </c>
      <c r="I30" s="49"/>
      <c r="J30" s="4">
        <v>72</v>
      </c>
      <c r="K30" s="2">
        <f t="shared" si="0"/>
        <v>462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3">
        <f t="shared" si="4"/>
        <v>0</v>
      </c>
      <c r="Q30" s="3">
        <f t="shared" si="5"/>
        <v>0</v>
      </c>
      <c r="R30" s="3">
        <f t="shared" si="6"/>
        <v>0</v>
      </c>
      <c r="S30" s="3">
        <f t="shared" si="7"/>
        <v>0</v>
      </c>
      <c r="T30" s="3">
        <f t="shared" si="8"/>
        <v>0</v>
      </c>
      <c r="U30" s="3"/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  <c r="AA30" s="3">
        <f t="shared" si="14"/>
        <v>0</v>
      </c>
      <c r="AB30" s="3">
        <f t="shared" si="15"/>
        <v>0</v>
      </c>
      <c r="AC30" s="3">
        <f t="shared" si="16"/>
        <v>0</v>
      </c>
    </row>
    <row r="31" spans="1:29" ht="60" customHeight="1" x14ac:dyDescent="0.25">
      <c r="A31" s="31" t="s">
        <v>26</v>
      </c>
      <c r="B31" s="32" t="s">
        <v>97</v>
      </c>
      <c r="C31" s="23" t="s">
        <v>61</v>
      </c>
      <c r="D31" s="50"/>
      <c r="E31" s="51"/>
      <c r="F31" s="46"/>
      <c r="G31" s="46"/>
      <c r="H31" s="37">
        <v>130</v>
      </c>
      <c r="I31" s="38">
        <v>20</v>
      </c>
      <c r="J31" s="46"/>
      <c r="K31" s="2">
        <f t="shared" si="0"/>
        <v>150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3">
        <f t="shared" si="4"/>
        <v>0</v>
      </c>
      <c r="Q31" s="3">
        <f t="shared" si="5"/>
        <v>0</v>
      </c>
      <c r="R31" s="3">
        <f t="shared" si="6"/>
        <v>0</v>
      </c>
      <c r="S31" s="3">
        <f t="shared" si="7"/>
        <v>0</v>
      </c>
      <c r="T31" s="3">
        <f t="shared" si="8"/>
        <v>0</v>
      </c>
      <c r="U31" s="3"/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  <c r="AA31" s="3">
        <f t="shared" si="14"/>
        <v>0</v>
      </c>
      <c r="AB31" s="3">
        <f t="shared" si="15"/>
        <v>0</v>
      </c>
      <c r="AC31" s="3">
        <f t="shared" si="16"/>
        <v>0</v>
      </c>
    </row>
    <row r="32" spans="1:29" ht="60" customHeight="1" x14ac:dyDescent="0.25">
      <c r="A32" s="31" t="s">
        <v>27</v>
      </c>
      <c r="B32" s="32" t="s">
        <v>98</v>
      </c>
      <c r="C32" s="23" t="s">
        <v>61</v>
      </c>
      <c r="D32" s="50"/>
      <c r="E32" s="35">
        <v>1000</v>
      </c>
      <c r="F32" s="4">
        <v>450</v>
      </c>
      <c r="G32" s="46"/>
      <c r="H32" s="37">
        <v>400</v>
      </c>
      <c r="I32" s="38">
        <v>30</v>
      </c>
      <c r="J32" s="46"/>
      <c r="K32" s="2">
        <f t="shared" si="0"/>
        <v>1880</v>
      </c>
      <c r="L32" s="2"/>
      <c r="M32" s="2">
        <f t="shared" si="1"/>
        <v>0</v>
      </c>
      <c r="N32" s="2">
        <f t="shared" si="2"/>
        <v>0</v>
      </c>
      <c r="O32" s="2">
        <f t="shared" si="3"/>
        <v>0</v>
      </c>
      <c r="P32" s="3">
        <f t="shared" si="4"/>
        <v>0</v>
      </c>
      <c r="Q32" s="3">
        <f t="shared" si="5"/>
        <v>0</v>
      </c>
      <c r="R32" s="3">
        <f t="shared" si="6"/>
        <v>0</v>
      </c>
      <c r="S32" s="3">
        <f t="shared" si="7"/>
        <v>0</v>
      </c>
      <c r="T32" s="3">
        <f t="shared" si="8"/>
        <v>0</v>
      </c>
      <c r="U32" s="3"/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  <c r="AA32" s="3">
        <f t="shared" si="14"/>
        <v>0</v>
      </c>
      <c r="AB32" s="3">
        <f t="shared" si="15"/>
        <v>0</v>
      </c>
      <c r="AC32" s="3">
        <f t="shared" si="16"/>
        <v>0</v>
      </c>
    </row>
    <row r="33" spans="1:29" ht="60" customHeight="1" x14ac:dyDescent="0.25">
      <c r="A33" s="31" t="s">
        <v>28</v>
      </c>
      <c r="B33" s="32" t="s">
        <v>99</v>
      </c>
      <c r="C33" s="23" t="s">
        <v>61</v>
      </c>
      <c r="D33" s="34">
        <v>300</v>
      </c>
      <c r="E33" s="35">
        <v>1000</v>
      </c>
      <c r="F33" s="46"/>
      <c r="G33" s="4">
        <v>341</v>
      </c>
      <c r="H33" s="37">
        <v>0</v>
      </c>
      <c r="I33" s="49"/>
      <c r="J33" s="4">
        <v>290</v>
      </c>
      <c r="K33" s="2">
        <f t="shared" si="0"/>
        <v>1931</v>
      </c>
      <c r="L33" s="2"/>
      <c r="M33" s="2">
        <f t="shared" si="1"/>
        <v>0</v>
      </c>
      <c r="N33" s="2">
        <f t="shared" si="2"/>
        <v>0</v>
      </c>
      <c r="O33" s="2">
        <f t="shared" si="3"/>
        <v>0</v>
      </c>
      <c r="P33" s="3">
        <f t="shared" si="4"/>
        <v>0</v>
      </c>
      <c r="Q33" s="3">
        <f t="shared" si="5"/>
        <v>0</v>
      </c>
      <c r="R33" s="3">
        <f t="shared" si="6"/>
        <v>0</v>
      </c>
      <c r="S33" s="3">
        <f t="shared" si="7"/>
        <v>0</v>
      </c>
      <c r="T33" s="3">
        <f t="shared" si="8"/>
        <v>0</v>
      </c>
      <c r="U33" s="3"/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  <c r="AA33" s="3">
        <f t="shared" si="14"/>
        <v>0</v>
      </c>
      <c r="AB33" s="3">
        <f t="shared" si="15"/>
        <v>0</v>
      </c>
      <c r="AC33" s="3">
        <f t="shared" si="16"/>
        <v>0</v>
      </c>
    </row>
    <row r="34" spans="1:29" ht="60" customHeight="1" x14ac:dyDescent="0.25">
      <c r="A34" s="31" t="s">
        <v>29</v>
      </c>
      <c r="B34" s="32" t="s">
        <v>100</v>
      </c>
      <c r="C34" s="23" t="s">
        <v>83</v>
      </c>
      <c r="D34" s="50"/>
      <c r="E34" s="35">
        <v>1800</v>
      </c>
      <c r="F34" s="46"/>
      <c r="G34" s="46"/>
      <c r="H34" s="37">
        <v>150</v>
      </c>
      <c r="I34" s="38">
        <v>70</v>
      </c>
      <c r="J34" s="46"/>
      <c r="K34" s="2">
        <f t="shared" si="0"/>
        <v>2020</v>
      </c>
      <c r="L34" s="2"/>
      <c r="M34" s="2">
        <f t="shared" si="1"/>
        <v>0</v>
      </c>
      <c r="N34" s="2">
        <f t="shared" si="2"/>
        <v>0</v>
      </c>
      <c r="O34" s="2">
        <f t="shared" si="3"/>
        <v>0</v>
      </c>
      <c r="P34" s="3">
        <f t="shared" si="4"/>
        <v>0</v>
      </c>
      <c r="Q34" s="3">
        <f t="shared" si="5"/>
        <v>0</v>
      </c>
      <c r="R34" s="3">
        <f t="shared" si="6"/>
        <v>0</v>
      </c>
      <c r="S34" s="3">
        <f t="shared" si="7"/>
        <v>0</v>
      </c>
      <c r="T34" s="3">
        <f t="shared" si="8"/>
        <v>0</v>
      </c>
      <c r="U34" s="3"/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  <c r="AA34" s="3">
        <f t="shared" si="14"/>
        <v>0</v>
      </c>
      <c r="AB34" s="3">
        <f t="shared" si="15"/>
        <v>0</v>
      </c>
      <c r="AC34" s="3">
        <f t="shared" si="16"/>
        <v>0</v>
      </c>
    </row>
    <row r="35" spans="1:29" ht="60" customHeight="1" x14ac:dyDescent="0.25">
      <c r="A35" s="31" t="s">
        <v>30</v>
      </c>
      <c r="B35" s="32" t="s">
        <v>101</v>
      </c>
      <c r="C35" s="23" t="s">
        <v>83</v>
      </c>
      <c r="D35" s="50"/>
      <c r="E35" s="51"/>
      <c r="F35" s="46"/>
      <c r="G35" s="46"/>
      <c r="H35" s="48"/>
      <c r="I35" s="49"/>
      <c r="J35" s="4">
        <v>10</v>
      </c>
      <c r="K35" s="2">
        <f t="shared" si="0"/>
        <v>10</v>
      </c>
      <c r="L35" s="2"/>
      <c r="M35" s="2">
        <f t="shared" si="1"/>
        <v>0</v>
      </c>
      <c r="N35" s="2">
        <f t="shared" si="2"/>
        <v>0</v>
      </c>
      <c r="O35" s="2">
        <f t="shared" si="3"/>
        <v>0</v>
      </c>
      <c r="P35" s="3">
        <f t="shared" si="4"/>
        <v>0</v>
      </c>
      <c r="Q35" s="3">
        <f t="shared" si="5"/>
        <v>0</v>
      </c>
      <c r="R35" s="3">
        <f t="shared" si="6"/>
        <v>0</v>
      </c>
      <c r="S35" s="3">
        <f t="shared" si="7"/>
        <v>0</v>
      </c>
      <c r="T35" s="3">
        <f t="shared" si="8"/>
        <v>0</v>
      </c>
      <c r="U35" s="3"/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  <c r="AA35" s="3">
        <f t="shared" si="14"/>
        <v>0</v>
      </c>
      <c r="AB35" s="3">
        <f t="shared" si="15"/>
        <v>0</v>
      </c>
      <c r="AC35" s="3">
        <f t="shared" si="16"/>
        <v>0</v>
      </c>
    </row>
    <row r="36" spans="1:29" ht="60" customHeight="1" x14ac:dyDescent="0.25">
      <c r="A36" s="31" t="s">
        <v>31</v>
      </c>
      <c r="B36" s="32" t="s">
        <v>102</v>
      </c>
      <c r="C36" s="23" t="s">
        <v>83</v>
      </c>
      <c r="D36" s="34">
        <v>300</v>
      </c>
      <c r="E36" s="35">
        <v>30</v>
      </c>
      <c r="F36" s="46"/>
      <c r="G36" s="46"/>
      <c r="H36" s="37">
        <v>10</v>
      </c>
      <c r="I36" s="38">
        <v>10</v>
      </c>
      <c r="J36" s="46"/>
      <c r="K36" s="2">
        <f t="shared" si="0"/>
        <v>350</v>
      </c>
      <c r="L36" s="2"/>
      <c r="M36" s="2">
        <f t="shared" si="1"/>
        <v>0</v>
      </c>
      <c r="N36" s="2">
        <f t="shared" si="2"/>
        <v>0</v>
      </c>
      <c r="O36" s="2">
        <f t="shared" si="3"/>
        <v>0</v>
      </c>
      <c r="P36" s="3">
        <f t="shared" si="4"/>
        <v>0</v>
      </c>
      <c r="Q36" s="3">
        <f t="shared" si="5"/>
        <v>0</v>
      </c>
      <c r="R36" s="3">
        <f t="shared" si="6"/>
        <v>0</v>
      </c>
      <c r="S36" s="3">
        <f t="shared" si="7"/>
        <v>0</v>
      </c>
      <c r="T36" s="3">
        <f t="shared" si="8"/>
        <v>0</v>
      </c>
      <c r="U36" s="3"/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  <c r="AA36" s="3">
        <f t="shared" si="14"/>
        <v>0</v>
      </c>
      <c r="AB36" s="3">
        <f t="shared" si="15"/>
        <v>0</v>
      </c>
      <c r="AC36" s="3">
        <f t="shared" si="16"/>
        <v>0</v>
      </c>
    </row>
    <row r="37" spans="1:29" ht="60" customHeight="1" x14ac:dyDescent="0.25">
      <c r="A37" s="31" t="s">
        <v>32</v>
      </c>
      <c r="B37" s="32" t="s">
        <v>103</v>
      </c>
      <c r="C37" s="23" t="s">
        <v>61</v>
      </c>
      <c r="D37" s="50"/>
      <c r="E37" s="35">
        <v>20</v>
      </c>
      <c r="F37" s="46"/>
      <c r="G37" s="46"/>
      <c r="H37" s="48"/>
      <c r="I37" s="49"/>
      <c r="J37" s="46"/>
      <c r="K37" s="2">
        <f t="shared" si="0"/>
        <v>20</v>
      </c>
      <c r="L37" s="2"/>
      <c r="M37" s="2">
        <f t="shared" si="1"/>
        <v>0</v>
      </c>
      <c r="N37" s="2">
        <f t="shared" si="2"/>
        <v>0</v>
      </c>
      <c r="O37" s="2">
        <f t="shared" si="3"/>
        <v>0</v>
      </c>
      <c r="P37" s="3">
        <f t="shared" si="4"/>
        <v>0</v>
      </c>
      <c r="Q37" s="3">
        <f t="shared" si="5"/>
        <v>0</v>
      </c>
      <c r="R37" s="3">
        <f t="shared" si="6"/>
        <v>0</v>
      </c>
      <c r="S37" s="3">
        <f t="shared" si="7"/>
        <v>0</v>
      </c>
      <c r="T37" s="3">
        <f t="shared" si="8"/>
        <v>0</v>
      </c>
      <c r="U37" s="3"/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  <c r="AA37" s="3">
        <f t="shared" si="14"/>
        <v>0</v>
      </c>
      <c r="AB37" s="3">
        <f t="shared" si="15"/>
        <v>0</v>
      </c>
      <c r="AC37" s="3">
        <f t="shared" si="16"/>
        <v>0</v>
      </c>
    </row>
    <row r="38" spans="1:29" ht="60" customHeight="1" x14ac:dyDescent="0.25">
      <c r="A38" s="31" t="s">
        <v>33</v>
      </c>
      <c r="B38" s="32" t="s">
        <v>104</v>
      </c>
      <c r="C38" s="23" t="s">
        <v>61</v>
      </c>
      <c r="D38" s="50"/>
      <c r="E38" s="35">
        <v>1000</v>
      </c>
      <c r="F38" s="46"/>
      <c r="G38" s="46"/>
      <c r="H38" s="37">
        <v>100</v>
      </c>
      <c r="I38" s="49"/>
      <c r="J38" s="46"/>
      <c r="K38" s="2">
        <f t="shared" si="0"/>
        <v>1100</v>
      </c>
      <c r="L38" s="2"/>
      <c r="M38" s="2">
        <f t="shared" si="1"/>
        <v>0</v>
      </c>
      <c r="N38" s="2">
        <f t="shared" si="2"/>
        <v>0</v>
      </c>
      <c r="O38" s="2">
        <f t="shared" si="3"/>
        <v>0</v>
      </c>
      <c r="P38" s="3">
        <f t="shared" si="4"/>
        <v>0</v>
      </c>
      <c r="Q38" s="3">
        <f t="shared" si="5"/>
        <v>0</v>
      </c>
      <c r="R38" s="3">
        <f t="shared" si="6"/>
        <v>0</v>
      </c>
      <c r="S38" s="3">
        <f t="shared" si="7"/>
        <v>0</v>
      </c>
      <c r="T38" s="3">
        <f t="shared" si="8"/>
        <v>0</v>
      </c>
      <c r="U38" s="3"/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  <c r="AA38" s="3">
        <f t="shared" si="14"/>
        <v>0</v>
      </c>
      <c r="AB38" s="3">
        <f t="shared" si="15"/>
        <v>0</v>
      </c>
      <c r="AC38" s="3">
        <f t="shared" si="16"/>
        <v>0</v>
      </c>
    </row>
    <row r="39" spans="1:29" ht="60" customHeight="1" x14ac:dyDescent="0.25">
      <c r="A39" s="31" t="s">
        <v>34</v>
      </c>
      <c r="B39" s="32" t="s">
        <v>105</v>
      </c>
      <c r="C39" s="23" t="s">
        <v>61</v>
      </c>
      <c r="D39" s="50"/>
      <c r="E39" s="35">
        <v>1000</v>
      </c>
      <c r="F39" s="46"/>
      <c r="G39" s="46"/>
      <c r="H39" s="37">
        <v>100</v>
      </c>
      <c r="I39" s="49"/>
      <c r="J39" s="46"/>
      <c r="K39" s="2">
        <f t="shared" si="0"/>
        <v>1100</v>
      </c>
      <c r="L39" s="2"/>
      <c r="M39" s="2">
        <f t="shared" si="1"/>
        <v>0</v>
      </c>
      <c r="N39" s="2">
        <f t="shared" si="2"/>
        <v>0</v>
      </c>
      <c r="O39" s="2">
        <f t="shared" si="3"/>
        <v>0</v>
      </c>
      <c r="P39" s="3">
        <f t="shared" si="4"/>
        <v>0</v>
      </c>
      <c r="Q39" s="3">
        <f t="shared" si="5"/>
        <v>0</v>
      </c>
      <c r="R39" s="3">
        <f t="shared" si="6"/>
        <v>0</v>
      </c>
      <c r="S39" s="3">
        <f t="shared" si="7"/>
        <v>0</v>
      </c>
      <c r="T39" s="3">
        <f t="shared" si="8"/>
        <v>0</v>
      </c>
      <c r="U39" s="3"/>
      <c r="V39" s="3">
        <f t="shared" si="9"/>
        <v>0</v>
      </c>
      <c r="W39" s="3">
        <f t="shared" si="10"/>
        <v>0</v>
      </c>
      <c r="X39" s="3">
        <f t="shared" si="11"/>
        <v>0</v>
      </c>
      <c r="Y39" s="3">
        <f t="shared" si="12"/>
        <v>0</v>
      </c>
      <c r="Z39" s="3">
        <f t="shared" si="13"/>
        <v>0</v>
      </c>
      <c r="AA39" s="3">
        <f t="shared" si="14"/>
        <v>0</v>
      </c>
      <c r="AB39" s="3">
        <f t="shared" si="15"/>
        <v>0</v>
      </c>
      <c r="AC39" s="3">
        <f t="shared" si="16"/>
        <v>0</v>
      </c>
    </row>
    <row r="40" spans="1:29" ht="60" customHeight="1" x14ac:dyDescent="0.25">
      <c r="A40" s="31" t="s">
        <v>35</v>
      </c>
      <c r="B40" s="32" t="s">
        <v>106</v>
      </c>
      <c r="C40" s="23" t="s">
        <v>61</v>
      </c>
      <c r="D40" s="34">
        <v>200</v>
      </c>
      <c r="E40" s="51"/>
      <c r="F40" s="4">
        <v>250</v>
      </c>
      <c r="G40" s="4">
        <v>350</v>
      </c>
      <c r="H40" s="37">
        <v>400</v>
      </c>
      <c r="I40" s="49"/>
      <c r="J40" s="4">
        <v>140</v>
      </c>
      <c r="K40" s="2">
        <f t="shared" si="0"/>
        <v>1340</v>
      </c>
      <c r="L40" s="2"/>
      <c r="M40" s="2">
        <f t="shared" si="1"/>
        <v>0</v>
      </c>
      <c r="N40" s="2">
        <f t="shared" si="2"/>
        <v>0</v>
      </c>
      <c r="O40" s="2">
        <f t="shared" si="3"/>
        <v>0</v>
      </c>
      <c r="P40" s="3">
        <f t="shared" si="4"/>
        <v>0</v>
      </c>
      <c r="Q40" s="3">
        <f t="shared" si="5"/>
        <v>0</v>
      </c>
      <c r="R40" s="3">
        <f t="shared" si="6"/>
        <v>0</v>
      </c>
      <c r="S40" s="3">
        <f t="shared" si="7"/>
        <v>0</v>
      </c>
      <c r="T40" s="3">
        <f t="shared" si="8"/>
        <v>0</v>
      </c>
      <c r="U40" s="3"/>
      <c r="V40" s="3">
        <f t="shared" si="9"/>
        <v>0</v>
      </c>
      <c r="W40" s="3">
        <f t="shared" si="10"/>
        <v>0</v>
      </c>
      <c r="X40" s="3">
        <f t="shared" si="11"/>
        <v>0</v>
      </c>
      <c r="Y40" s="3">
        <f t="shared" si="12"/>
        <v>0</v>
      </c>
      <c r="Z40" s="3">
        <f t="shared" si="13"/>
        <v>0</v>
      </c>
      <c r="AA40" s="3">
        <f t="shared" si="14"/>
        <v>0</v>
      </c>
      <c r="AB40" s="3">
        <f t="shared" si="15"/>
        <v>0</v>
      </c>
      <c r="AC40" s="3">
        <f t="shared" si="16"/>
        <v>0</v>
      </c>
    </row>
    <row r="41" spans="1:29" ht="60" customHeight="1" x14ac:dyDescent="0.25">
      <c r="A41" s="31" t="s">
        <v>36</v>
      </c>
      <c r="B41" s="32" t="s">
        <v>107</v>
      </c>
      <c r="C41" s="23" t="s">
        <v>61</v>
      </c>
      <c r="D41" s="50"/>
      <c r="E41" s="51"/>
      <c r="F41" s="46"/>
      <c r="G41" s="46"/>
      <c r="H41" s="48"/>
      <c r="I41" s="38">
        <v>80</v>
      </c>
      <c r="J41" s="46"/>
      <c r="K41" s="2">
        <f t="shared" si="0"/>
        <v>80</v>
      </c>
      <c r="L41" s="2"/>
      <c r="M41" s="2">
        <f t="shared" si="1"/>
        <v>0</v>
      </c>
      <c r="N41" s="2">
        <f t="shared" si="2"/>
        <v>0</v>
      </c>
      <c r="O41" s="2">
        <f t="shared" si="3"/>
        <v>0</v>
      </c>
      <c r="P41" s="3">
        <f t="shared" si="4"/>
        <v>0</v>
      </c>
      <c r="Q41" s="3">
        <f t="shared" si="5"/>
        <v>0</v>
      </c>
      <c r="R41" s="3">
        <f t="shared" si="6"/>
        <v>0</v>
      </c>
      <c r="S41" s="3">
        <f t="shared" si="7"/>
        <v>0</v>
      </c>
      <c r="T41" s="3">
        <f t="shared" si="8"/>
        <v>0</v>
      </c>
      <c r="U41" s="3"/>
      <c r="V41" s="3">
        <f t="shared" si="9"/>
        <v>0</v>
      </c>
      <c r="W41" s="3">
        <f t="shared" si="10"/>
        <v>0</v>
      </c>
      <c r="X41" s="3">
        <f t="shared" si="11"/>
        <v>0</v>
      </c>
      <c r="Y41" s="3">
        <f t="shared" si="12"/>
        <v>0</v>
      </c>
      <c r="Z41" s="3">
        <f t="shared" si="13"/>
        <v>0</v>
      </c>
      <c r="AA41" s="3">
        <f t="shared" si="14"/>
        <v>0</v>
      </c>
      <c r="AB41" s="3">
        <f t="shared" si="15"/>
        <v>0</v>
      </c>
      <c r="AC41" s="3">
        <f t="shared" si="16"/>
        <v>0</v>
      </c>
    </row>
    <row r="42" spans="1:29" ht="60" customHeight="1" x14ac:dyDescent="0.25">
      <c r="A42" s="31" t="s">
        <v>37</v>
      </c>
      <c r="B42" s="32" t="s">
        <v>113</v>
      </c>
      <c r="C42" s="23" t="s">
        <v>61</v>
      </c>
      <c r="D42" s="50"/>
      <c r="E42" s="35">
        <v>30</v>
      </c>
      <c r="F42" s="46"/>
      <c r="G42" s="46"/>
      <c r="H42" s="37">
        <v>30</v>
      </c>
      <c r="I42" s="49"/>
      <c r="J42" s="46"/>
      <c r="K42" s="2">
        <f t="shared" si="0"/>
        <v>60</v>
      </c>
      <c r="L42" s="2"/>
      <c r="M42" s="2">
        <f t="shared" si="1"/>
        <v>0</v>
      </c>
      <c r="N42" s="2">
        <f t="shared" si="2"/>
        <v>0</v>
      </c>
      <c r="O42" s="2">
        <f t="shared" si="3"/>
        <v>0</v>
      </c>
      <c r="P42" s="3">
        <f t="shared" si="4"/>
        <v>0</v>
      </c>
      <c r="Q42" s="3">
        <f t="shared" si="5"/>
        <v>0</v>
      </c>
      <c r="R42" s="3">
        <f t="shared" si="6"/>
        <v>0</v>
      </c>
      <c r="S42" s="3">
        <f t="shared" si="7"/>
        <v>0</v>
      </c>
      <c r="T42" s="3">
        <f t="shared" si="8"/>
        <v>0</v>
      </c>
      <c r="U42" s="3"/>
      <c r="V42" s="3">
        <f t="shared" si="9"/>
        <v>0</v>
      </c>
      <c r="W42" s="3">
        <f t="shared" si="10"/>
        <v>0</v>
      </c>
      <c r="X42" s="3">
        <f t="shared" si="11"/>
        <v>0</v>
      </c>
      <c r="Y42" s="3">
        <f t="shared" si="12"/>
        <v>0</v>
      </c>
      <c r="Z42" s="3">
        <f t="shared" si="13"/>
        <v>0</v>
      </c>
      <c r="AA42" s="3">
        <f t="shared" si="14"/>
        <v>0</v>
      </c>
      <c r="AB42" s="3">
        <f t="shared" si="15"/>
        <v>0</v>
      </c>
      <c r="AC42" s="3">
        <f t="shared" si="16"/>
        <v>0</v>
      </c>
    </row>
    <row r="43" spans="1:29" ht="60" customHeight="1" x14ac:dyDescent="0.25">
      <c r="A43" s="31" t="s">
        <v>38</v>
      </c>
      <c r="B43" s="32" t="s">
        <v>108</v>
      </c>
      <c r="C43" s="23" t="s">
        <v>61</v>
      </c>
      <c r="D43" s="34">
        <v>100</v>
      </c>
      <c r="E43" s="51"/>
      <c r="F43" s="46"/>
      <c r="G43" s="46"/>
      <c r="H43" s="48"/>
      <c r="I43" s="38">
        <v>5</v>
      </c>
      <c r="J43" s="4">
        <v>180</v>
      </c>
      <c r="K43" s="2">
        <f t="shared" si="0"/>
        <v>285</v>
      </c>
      <c r="L43" s="2"/>
      <c r="M43" s="2">
        <f t="shared" si="1"/>
        <v>0</v>
      </c>
      <c r="N43" s="2">
        <f t="shared" si="2"/>
        <v>0</v>
      </c>
      <c r="O43" s="2">
        <f t="shared" si="3"/>
        <v>0</v>
      </c>
      <c r="P43" s="3">
        <f t="shared" si="4"/>
        <v>0</v>
      </c>
      <c r="Q43" s="3">
        <f t="shared" si="5"/>
        <v>0</v>
      </c>
      <c r="R43" s="3">
        <f t="shared" si="6"/>
        <v>0</v>
      </c>
      <c r="S43" s="3">
        <f t="shared" si="7"/>
        <v>0</v>
      </c>
      <c r="T43" s="3">
        <f t="shared" si="8"/>
        <v>0</v>
      </c>
      <c r="U43" s="3"/>
      <c r="V43" s="3">
        <f t="shared" si="9"/>
        <v>0</v>
      </c>
      <c r="W43" s="3">
        <f t="shared" si="10"/>
        <v>0</v>
      </c>
      <c r="X43" s="3">
        <f t="shared" si="11"/>
        <v>0</v>
      </c>
      <c r="Y43" s="3">
        <f t="shared" si="12"/>
        <v>0</v>
      </c>
      <c r="Z43" s="3">
        <f t="shared" si="13"/>
        <v>0</v>
      </c>
      <c r="AA43" s="3">
        <f t="shared" si="14"/>
        <v>0</v>
      </c>
      <c r="AB43" s="3">
        <f t="shared" si="15"/>
        <v>0</v>
      </c>
      <c r="AC43" s="3">
        <f t="shared" si="16"/>
        <v>0</v>
      </c>
    </row>
    <row r="44" spans="1:29" ht="60" customHeight="1" x14ac:dyDescent="0.25">
      <c r="A44" s="31" t="s">
        <v>39</v>
      </c>
      <c r="B44" s="32" t="s">
        <v>109</v>
      </c>
      <c r="C44" s="23" t="s">
        <v>61</v>
      </c>
      <c r="D44" s="50"/>
      <c r="E44" s="51"/>
      <c r="F44" s="46"/>
      <c r="G44" s="46"/>
      <c r="H44" s="37">
        <v>50</v>
      </c>
      <c r="I44" s="49"/>
      <c r="J44" s="46"/>
      <c r="K44" s="2">
        <f t="shared" si="0"/>
        <v>50</v>
      </c>
      <c r="L44" s="2"/>
      <c r="M44" s="2">
        <f t="shared" si="1"/>
        <v>0</v>
      </c>
      <c r="N44" s="2">
        <f t="shared" si="2"/>
        <v>0</v>
      </c>
      <c r="O44" s="2">
        <f t="shared" si="3"/>
        <v>0</v>
      </c>
      <c r="P44" s="3">
        <f t="shared" si="4"/>
        <v>0</v>
      </c>
      <c r="Q44" s="3">
        <f t="shared" si="5"/>
        <v>0</v>
      </c>
      <c r="R44" s="3">
        <f t="shared" si="6"/>
        <v>0</v>
      </c>
      <c r="S44" s="3">
        <f t="shared" si="7"/>
        <v>0</v>
      </c>
      <c r="T44" s="3">
        <f t="shared" si="8"/>
        <v>0</v>
      </c>
      <c r="U44" s="3"/>
      <c r="V44" s="3">
        <f t="shared" si="9"/>
        <v>0</v>
      </c>
      <c r="W44" s="3">
        <f t="shared" si="10"/>
        <v>0</v>
      </c>
      <c r="X44" s="3">
        <f t="shared" si="11"/>
        <v>0</v>
      </c>
      <c r="Y44" s="3">
        <f t="shared" si="12"/>
        <v>0</v>
      </c>
      <c r="Z44" s="3">
        <f t="shared" si="13"/>
        <v>0</v>
      </c>
      <c r="AA44" s="3">
        <f t="shared" si="14"/>
        <v>0</v>
      </c>
      <c r="AB44" s="3">
        <f t="shared" si="15"/>
        <v>0</v>
      </c>
      <c r="AC44" s="3">
        <f t="shared" si="16"/>
        <v>0</v>
      </c>
    </row>
    <row r="45" spans="1:29" ht="60" customHeight="1" x14ac:dyDescent="0.25">
      <c r="A45" s="31" t="s">
        <v>40</v>
      </c>
      <c r="B45" s="32" t="s">
        <v>110</v>
      </c>
      <c r="C45" s="23" t="s">
        <v>61</v>
      </c>
      <c r="D45" s="34">
        <v>400</v>
      </c>
      <c r="E45" s="51"/>
      <c r="F45" s="46"/>
      <c r="G45" s="46"/>
      <c r="H45" s="37">
        <v>80</v>
      </c>
      <c r="I45" s="38">
        <v>10</v>
      </c>
      <c r="J45" s="4">
        <v>10</v>
      </c>
      <c r="K45" s="2">
        <f t="shared" si="0"/>
        <v>500</v>
      </c>
      <c r="L45" s="2"/>
      <c r="M45" s="2">
        <f t="shared" si="1"/>
        <v>0</v>
      </c>
      <c r="N45" s="2">
        <f t="shared" si="2"/>
        <v>0</v>
      </c>
      <c r="O45" s="2">
        <f t="shared" si="3"/>
        <v>0</v>
      </c>
      <c r="P45" s="3">
        <f t="shared" si="4"/>
        <v>0</v>
      </c>
      <c r="Q45" s="3">
        <f t="shared" si="5"/>
        <v>0</v>
      </c>
      <c r="R45" s="3">
        <f t="shared" si="6"/>
        <v>0</v>
      </c>
      <c r="S45" s="3">
        <f t="shared" si="7"/>
        <v>0</v>
      </c>
      <c r="T45" s="3">
        <f t="shared" si="8"/>
        <v>0</v>
      </c>
      <c r="U45" s="3"/>
      <c r="V45" s="3">
        <f t="shared" si="9"/>
        <v>0</v>
      </c>
      <c r="W45" s="3">
        <f t="shared" si="10"/>
        <v>0</v>
      </c>
      <c r="X45" s="3">
        <f t="shared" si="11"/>
        <v>0</v>
      </c>
      <c r="Y45" s="3">
        <f t="shared" si="12"/>
        <v>0</v>
      </c>
      <c r="Z45" s="3">
        <f t="shared" si="13"/>
        <v>0</v>
      </c>
      <c r="AA45" s="3">
        <f t="shared" si="14"/>
        <v>0</v>
      </c>
      <c r="AB45" s="3">
        <f t="shared" si="15"/>
        <v>0</v>
      </c>
      <c r="AC45" s="3">
        <f t="shared" si="16"/>
        <v>0</v>
      </c>
    </row>
    <row r="46" spans="1:29" ht="60" customHeight="1" x14ac:dyDescent="0.25">
      <c r="A46" s="31" t="s">
        <v>41</v>
      </c>
      <c r="B46" s="32" t="s">
        <v>111</v>
      </c>
      <c r="C46" s="23" t="s">
        <v>61</v>
      </c>
      <c r="D46" s="34">
        <v>10</v>
      </c>
      <c r="E46" s="35">
        <v>15</v>
      </c>
      <c r="F46" s="4">
        <v>5</v>
      </c>
      <c r="G46" s="4">
        <v>2</v>
      </c>
      <c r="H46" s="37">
        <v>20</v>
      </c>
      <c r="I46" s="49"/>
      <c r="J46" s="4">
        <v>12</v>
      </c>
      <c r="K46" s="2">
        <f t="shared" si="0"/>
        <v>64</v>
      </c>
      <c r="L46" s="2"/>
      <c r="M46" s="2">
        <f t="shared" si="1"/>
        <v>0</v>
      </c>
      <c r="N46" s="2">
        <f t="shared" si="2"/>
        <v>0</v>
      </c>
      <c r="O46" s="2">
        <f t="shared" si="3"/>
        <v>0</v>
      </c>
      <c r="P46" s="3">
        <f t="shared" si="4"/>
        <v>0</v>
      </c>
      <c r="Q46" s="3">
        <f t="shared" si="5"/>
        <v>0</v>
      </c>
      <c r="R46" s="3">
        <f t="shared" si="6"/>
        <v>0</v>
      </c>
      <c r="S46" s="3">
        <f t="shared" si="7"/>
        <v>0</v>
      </c>
      <c r="T46" s="3">
        <f t="shared" si="8"/>
        <v>0</v>
      </c>
      <c r="U46" s="3"/>
      <c r="V46" s="3">
        <f t="shared" si="9"/>
        <v>0</v>
      </c>
      <c r="W46" s="3">
        <f t="shared" si="10"/>
        <v>0</v>
      </c>
      <c r="X46" s="3">
        <f t="shared" si="11"/>
        <v>0</v>
      </c>
      <c r="Y46" s="3">
        <f t="shared" si="12"/>
        <v>0</v>
      </c>
      <c r="Z46" s="3">
        <f t="shared" si="13"/>
        <v>0</v>
      </c>
      <c r="AA46" s="3">
        <f t="shared" si="14"/>
        <v>0</v>
      </c>
      <c r="AB46" s="3">
        <f t="shared" si="15"/>
        <v>0</v>
      </c>
      <c r="AC46" s="3">
        <f t="shared" si="16"/>
        <v>0</v>
      </c>
    </row>
    <row r="47" spans="1:29" ht="33.75" customHeight="1" x14ac:dyDescent="0.25">
      <c r="A47" s="27"/>
      <c r="B47" s="27"/>
      <c r="C47" s="27"/>
      <c r="D47" s="22">
        <f>SUM(D6:D46)</f>
        <v>14445</v>
      </c>
      <c r="E47" s="22">
        <f t="shared" ref="E47:K47" si="17">SUM(E6:E46)</f>
        <v>40350</v>
      </c>
      <c r="F47" s="22">
        <f t="shared" si="17"/>
        <v>7960</v>
      </c>
      <c r="G47" s="22">
        <f t="shared" si="17"/>
        <v>12141</v>
      </c>
      <c r="H47" s="22">
        <f t="shared" si="17"/>
        <v>10130</v>
      </c>
      <c r="I47" s="22">
        <f t="shared" si="17"/>
        <v>3020</v>
      </c>
      <c r="J47" s="22">
        <f t="shared" si="17"/>
        <v>3749</v>
      </c>
      <c r="K47" s="22">
        <f t="shared" si="17"/>
        <v>91795</v>
      </c>
      <c r="M47" s="28">
        <f>SUM(M6:M46)</f>
        <v>0</v>
      </c>
      <c r="N47" s="28">
        <f>SUM(N6:N46)</f>
        <v>0</v>
      </c>
      <c r="O47" s="28">
        <f>SUM(O6:O46)</f>
        <v>0</v>
      </c>
      <c r="P47" s="28">
        <f>SUM(P6:P46)</f>
        <v>0</v>
      </c>
      <c r="Q47" s="28">
        <f>SUM(Q6:Q46)</f>
        <v>0</v>
      </c>
      <c r="R47" s="28">
        <f t="shared" ref="R47:AC47" si="18">SUM(R6:R46)</f>
        <v>0</v>
      </c>
      <c r="S47" s="28">
        <f t="shared" si="18"/>
        <v>0</v>
      </c>
      <c r="T47" s="28">
        <f t="shared" si="18"/>
        <v>0</v>
      </c>
      <c r="V47" s="28">
        <f t="shared" si="18"/>
        <v>0</v>
      </c>
      <c r="W47" s="28">
        <f t="shared" si="18"/>
        <v>0</v>
      </c>
      <c r="X47" s="28">
        <f t="shared" si="18"/>
        <v>0</v>
      </c>
      <c r="Y47" s="28">
        <f t="shared" si="18"/>
        <v>0</v>
      </c>
      <c r="Z47" s="28">
        <f t="shared" si="18"/>
        <v>0</v>
      </c>
      <c r="AA47" s="28">
        <f t="shared" si="18"/>
        <v>0</v>
      </c>
      <c r="AB47" s="28">
        <f t="shared" si="18"/>
        <v>0</v>
      </c>
      <c r="AC47" s="28">
        <f t="shared" si="18"/>
        <v>0</v>
      </c>
    </row>
    <row r="48" spans="1:29" x14ac:dyDescent="0.25"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</row>
    <row r="49" spans="1:29" ht="27.75" customHeight="1" x14ac:dyDescent="0.25">
      <c r="B49" s="52"/>
      <c r="C49" s="44"/>
      <c r="D49" s="45"/>
      <c r="E49" s="44"/>
      <c r="F49" s="44"/>
      <c r="G49" s="44"/>
      <c r="H49" s="44"/>
      <c r="I49" s="44"/>
      <c r="J49" s="44"/>
      <c r="K49" s="44"/>
    </row>
    <row r="50" spans="1:29" ht="30" customHeight="1" x14ac:dyDescent="0.3">
      <c r="B50" s="55" t="s">
        <v>159</v>
      </c>
      <c r="C50" s="64"/>
      <c r="D50" s="64"/>
      <c r="E50" s="64"/>
      <c r="F50" s="64"/>
      <c r="G50" s="64"/>
      <c r="H50" s="64"/>
      <c r="I50" s="64"/>
      <c r="J50" s="64"/>
      <c r="K50" s="64"/>
      <c r="L50" s="41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</row>
    <row r="51" spans="1:29" ht="30" customHeight="1" x14ac:dyDescent="0.3"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1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</row>
    <row r="52" spans="1:29" ht="30" customHeight="1" x14ac:dyDescent="0.3">
      <c r="B52" s="55" t="s">
        <v>156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</row>
    <row r="53" spans="1:29" ht="30" customHeight="1" x14ac:dyDescent="0.3">
      <c r="B53" s="55" t="s">
        <v>151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</row>
    <row r="54" spans="1:29" ht="30" customHeight="1" x14ac:dyDescent="0.3">
      <c r="B54" s="55" t="s">
        <v>157</v>
      </c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</row>
    <row r="55" spans="1:29" ht="30" customHeight="1" x14ac:dyDescent="0.3">
      <c r="B55" s="55" t="s">
        <v>152</v>
      </c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</row>
    <row r="56" spans="1:29" ht="30" customHeight="1" x14ac:dyDescent="0.25">
      <c r="B56" s="42" t="s">
        <v>153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</row>
    <row r="57" spans="1:29" ht="30" customHeight="1" x14ac:dyDescent="0.25">
      <c r="A57" s="57" t="s">
        <v>154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</row>
    <row r="58" spans="1:29" ht="30" customHeight="1" x14ac:dyDescent="0.25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</row>
    <row r="59" spans="1:29" x14ac:dyDescent="0.25">
      <c r="A59" s="43"/>
      <c r="B59" s="43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</row>
    <row r="60" spans="1:29" x14ac:dyDescent="0.25">
      <c r="A60" s="43"/>
      <c r="B60" s="43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</row>
    <row r="61" spans="1:29" x14ac:dyDescent="0.25"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</row>
    <row r="62" spans="1:29" x14ac:dyDescent="0.25"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</row>
    <row r="63" spans="1:29" x14ac:dyDescent="0.25"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</row>
    <row r="64" spans="1:29" x14ac:dyDescent="0.25"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</row>
  </sheetData>
  <mergeCells count="9">
    <mergeCell ref="B54:L54"/>
    <mergeCell ref="B55:L55"/>
    <mergeCell ref="A57:AC58"/>
    <mergeCell ref="A3:AC3"/>
    <mergeCell ref="A1:AC1"/>
    <mergeCell ref="B50:K50"/>
    <mergeCell ref="B52:L52"/>
    <mergeCell ref="B53:L53"/>
    <mergeCell ref="A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4" t="s">
        <v>122</v>
      </c>
    </row>
    <row r="2" spans="1:9" ht="50.1" customHeight="1" x14ac:dyDescent="0.3">
      <c r="A2" s="20" t="s">
        <v>62</v>
      </c>
      <c r="B2" s="16"/>
      <c r="C2" s="16"/>
      <c r="D2" s="16"/>
      <c r="E2" s="16"/>
      <c r="F2" s="16"/>
      <c r="G2" s="16"/>
      <c r="H2" s="16"/>
      <c r="I2" s="16"/>
    </row>
    <row r="3" spans="1:9" ht="50.1" customHeight="1" x14ac:dyDescent="0.3">
      <c r="A3" s="25" t="s">
        <v>63</v>
      </c>
      <c r="B3" s="16"/>
      <c r="C3" s="16"/>
      <c r="D3" s="16"/>
      <c r="E3" s="16"/>
      <c r="F3" s="16"/>
      <c r="G3" s="16"/>
      <c r="H3" s="16"/>
      <c r="I3" s="16"/>
    </row>
    <row r="4" spans="1:9" ht="50.1" customHeight="1" x14ac:dyDescent="0.3">
      <c r="A4" s="19" t="s">
        <v>115</v>
      </c>
      <c r="B4" s="16"/>
      <c r="C4" s="16"/>
      <c r="D4" s="16"/>
      <c r="E4" s="16"/>
      <c r="F4" s="16"/>
      <c r="G4" s="16"/>
      <c r="H4" s="16"/>
      <c r="I4" s="16"/>
    </row>
    <row r="5" spans="1:9" ht="50.1" customHeight="1" x14ac:dyDescent="0.3">
      <c r="A5" s="24" t="s">
        <v>123</v>
      </c>
      <c r="B5" s="16"/>
      <c r="C5" s="16"/>
      <c r="D5" s="16"/>
      <c r="E5" s="16"/>
      <c r="F5" s="16"/>
      <c r="G5" s="16"/>
      <c r="H5" s="16"/>
      <c r="I5" s="16"/>
    </row>
    <row r="6" spans="1:9" ht="50.1" customHeight="1" x14ac:dyDescent="0.3">
      <c r="A6" s="20" t="s">
        <v>64</v>
      </c>
      <c r="B6" s="16"/>
      <c r="C6" s="16"/>
      <c r="D6" s="16"/>
      <c r="E6" s="16"/>
      <c r="F6" s="16"/>
      <c r="G6" s="16"/>
      <c r="H6" s="16"/>
      <c r="I6" s="16"/>
    </row>
    <row r="7" spans="1:9" ht="50.1" customHeight="1" x14ac:dyDescent="0.3">
      <c r="A7" s="20" t="s">
        <v>65</v>
      </c>
      <c r="B7" s="16"/>
      <c r="C7" s="16"/>
      <c r="D7" s="16"/>
      <c r="E7" s="16"/>
      <c r="F7" s="16"/>
      <c r="G7" s="16"/>
      <c r="H7" s="16"/>
      <c r="I7" s="16"/>
    </row>
    <row r="8" spans="1:9" ht="50.1" customHeight="1" x14ac:dyDescent="0.3">
      <c r="A8" s="19" t="s">
        <v>116</v>
      </c>
      <c r="B8" s="16"/>
      <c r="C8" s="16"/>
      <c r="D8" s="16"/>
      <c r="E8" s="16"/>
      <c r="F8" s="16"/>
      <c r="G8" s="16"/>
      <c r="H8" s="16"/>
      <c r="I8" s="16"/>
    </row>
    <row r="9" spans="1:9" ht="96" customHeight="1" x14ac:dyDescent="0.3">
      <c r="A9" s="19"/>
      <c r="B9" s="16"/>
      <c r="C9" s="16"/>
      <c r="D9" s="16"/>
      <c r="E9" s="16"/>
      <c r="F9" s="16"/>
      <c r="G9" s="16"/>
      <c r="H9" s="16"/>
      <c r="I9" s="16"/>
    </row>
    <row r="10" spans="1:9" ht="50.1" customHeight="1" x14ac:dyDescent="0.3">
      <c r="A10" s="24" t="s">
        <v>124</v>
      </c>
      <c r="B10" s="16"/>
      <c r="C10" s="16"/>
      <c r="D10" s="16"/>
      <c r="E10" s="16"/>
      <c r="F10" s="16"/>
      <c r="G10" s="16"/>
      <c r="H10" s="16"/>
      <c r="I10" s="16"/>
    </row>
    <row r="11" spans="1:9" ht="50.1" customHeight="1" x14ac:dyDescent="0.3">
      <c r="A11" s="20" t="s">
        <v>66</v>
      </c>
      <c r="B11" s="16"/>
      <c r="C11" s="16"/>
      <c r="D11" s="16"/>
      <c r="E11" s="16"/>
      <c r="F11" s="16"/>
      <c r="G11" s="16"/>
      <c r="H11" s="16"/>
      <c r="I11" s="16"/>
    </row>
    <row r="12" spans="1:9" ht="50.1" customHeight="1" x14ac:dyDescent="0.3">
      <c r="A12" s="25" t="s">
        <v>67</v>
      </c>
      <c r="B12" s="16"/>
      <c r="C12" s="16"/>
      <c r="D12" s="16"/>
      <c r="E12" s="16"/>
      <c r="F12" s="16"/>
      <c r="G12" s="16"/>
      <c r="H12" s="16"/>
      <c r="I12" s="16"/>
    </row>
    <row r="13" spans="1:9" ht="50.1" customHeight="1" x14ac:dyDescent="0.3">
      <c r="A13" s="19" t="s">
        <v>117</v>
      </c>
      <c r="B13" s="16"/>
      <c r="C13" s="16"/>
      <c r="D13" s="16"/>
      <c r="E13" s="16"/>
      <c r="F13" s="16"/>
      <c r="G13" s="16"/>
      <c r="H13" s="16"/>
      <c r="I13" s="16"/>
    </row>
    <row r="14" spans="1:9" ht="50.1" customHeight="1" x14ac:dyDescent="0.3">
      <c r="A14" s="24" t="s">
        <v>125</v>
      </c>
      <c r="B14" s="16"/>
      <c r="C14" s="16"/>
      <c r="D14" s="16"/>
      <c r="E14" s="16"/>
      <c r="F14" s="16"/>
      <c r="G14" s="16"/>
      <c r="H14" s="16"/>
      <c r="I14" s="16"/>
    </row>
    <row r="15" spans="1:9" ht="50.1" customHeight="1" x14ac:dyDescent="0.3">
      <c r="A15" s="20" t="s">
        <v>68</v>
      </c>
      <c r="B15" s="16"/>
      <c r="C15" s="16"/>
      <c r="D15" s="16"/>
      <c r="E15" s="16"/>
      <c r="F15" s="16"/>
      <c r="G15" s="16"/>
      <c r="H15" s="16"/>
      <c r="I15" s="16"/>
    </row>
    <row r="16" spans="1:9" ht="50.1" customHeight="1" x14ac:dyDescent="0.3">
      <c r="A16" s="20" t="s">
        <v>69</v>
      </c>
      <c r="B16" s="16"/>
      <c r="C16" s="16"/>
      <c r="D16" s="16"/>
      <c r="E16" s="16"/>
      <c r="F16" s="16"/>
      <c r="G16" s="16"/>
      <c r="H16" s="16"/>
      <c r="I16" s="16"/>
    </row>
    <row r="17" spans="1:9" ht="50.1" customHeight="1" x14ac:dyDescent="0.3">
      <c r="A17" s="19" t="s">
        <v>118</v>
      </c>
      <c r="B17" s="16"/>
      <c r="C17" s="16"/>
      <c r="D17" s="16"/>
      <c r="E17" s="16"/>
      <c r="F17" s="16"/>
      <c r="G17" s="16"/>
      <c r="H17" s="16"/>
      <c r="I17" s="16"/>
    </row>
    <row r="18" spans="1:9" ht="90.75" customHeight="1" x14ac:dyDescent="0.3">
      <c r="A18" s="19"/>
      <c r="B18" s="16"/>
      <c r="C18" s="16"/>
      <c r="D18" s="16"/>
      <c r="E18" s="16"/>
      <c r="F18" s="16"/>
      <c r="G18" s="16"/>
      <c r="H18" s="16"/>
      <c r="I18" s="16"/>
    </row>
    <row r="19" spans="1:9" ht="50.1" customHeight="1" x14ac:dyDescent="0.3">
      <c r="A19" s="24" t="s">
        <v>126</v>
      </c>
      <c r="B19" s="16"/>
      <c r="C19" s="16"/>
      <c r="D19" s="16"/>
      <c r="E19" s="16"/>
      <c r="F19" s="16"/>
      <c r="G19" s="16"/>
      <c r="H19" s="16"/>
      <c r="I19" s="16"/>
    </row>
    <row r="20" spans="1:9" ht="50.1" customHeight="1" x14ac:dyDescent="0.3">
      <c r="A20" s="20" t="s">
        <v>70</v>
      </c>
      <c r="B20" s="16"/>
      <c r="C20" s="16"/>
      <c r="D20" s="16"/>
      <c r="E20" s="16"/>
      <c r="F20" s="16"/>
      <c r="G20" s="16"/>
      <c r="H20" s="16"/>
      <c r="I20" s="16"/>
    </row>
    <row r="21" spans="1:9" ht="50.1" customHeight="1" x14ac:dyDescent="0.3">
      <c r="A21" s="25" t="s">
        <v>73</v>
      </c>
      <c r="B21" s="16"/>
      <c r="C21" s="16"/>
      <c r="D21" s="16"/>
      <c r="E21" s="16"/>
      <c r="F21" s="16"/>
      <c r="G21" s="16"/>
      <c r="H21" s="16"/>
      <c r="I21" s="16"/>
    </row>
    <row r="22" spans="1:9" ht="50.1" customHeight="1" x14ac:dyDescent="0.3">
      <c r="A22" s="19" t="s">
        <v>119</v>
      </c>
      <c r="B22" s="16"/>
      <c r="C22" s="16"/>
      <c r="D22" s="16"/>
      <c r="E22" s="16"/>
      <c r="F22" s="16"/>
      <c r="G22" s="16"/>
      <c r="H22" s="16"/>
      <c r="I22" s="16"/>
    </row>
    <row r="23" spans="1:9" ht="50.1" customHeight="1" x14ac:dyDescent="0.3">
      <c r="A23" s="24" t="s">
        <v>127</v>
      </c>
      <c r="B23" s="16"/>
      <c r="C23" s="16"/>
      <c r="D23" s="16"/>
      <c r="E23" s="16"/>
      <c r="F23" s="16"/>
      <c r="G23" s="16"/>
      <c r="H23" s="16"/>
      <c r="I23" s="16"/>
    </row>
    <row r="24" spans="1:9" ht="50.1" customHeight="1" x14ac:dyDescent="0.3">
      <c r="A24" s="20" t="s">
        <v>71</v>
      </c>
      <c r="B24" s="16"/>
      <c r="C24" s="16"/>
      <c r="D24" s="16"/>
      <c r="E24" s="16"/>
      <c r="F24" s="16"/>
      <c r="G24" s="16"/>
      <c r="H24" s="16"/>
      <c r="I24" s="16"/>
    </row>
    <row r="25" spans="1:9" ht="50.1" customHeight="1" x14ac:dyDescent="0.3">
      <c r="A25" s="25" t="s">
        <v>114</v>
      </c>
      <c r="B25" s="16"/>
      <c r="C25" s="16"/>
      <c r="D25" s="16"/>
      <c r="E25" s="16"/>
      <c r="F25" s="16"/>
      <c r="G25" s="16"/>
      <c r="H25" s="16"/>
      <c r="I25" s="16"/>
    </row>
    <row r="26" spans="1:9" ht="50.1" customHeight="1" x14ac:dyDescent="0.3">
      <c r="A26" s="19" t="s">
        <v>120</v>
      </c>
      <c r="B26" s="16"/>
      <c r="C26" s="16"/>
      <c r="D26" s="16"/>
      <c r="E26" s="16"/>
      <c r="F26" s="16"/>
      <c r="G26" s="16"/>
      <c r="H26" s="16"/>
      <c r="I26" s="16"/>
    </row>
    <row r="27" spans="1:9" ht="93.75" customHeight="1" x14ac:dyDescent="0.3">
      <c r="A27" s="19"/>
      <c r="B27" s="16"/>
      <c r="C27" s="16"/>
      <c r="D27" s="16"/>
      <c r="E27" s="16"/>
      <c r="F27" s="16"/>
      <c r="G27" s="16"/>
      <c r="H27" s="16"/>
      <c r="I27" s="16"/>
    </row>
    <row r="28" spans="1:9" ht="50.1" customHeight="1" x14ac:dyDescent="0.3">
      <c r="A28" s="24" t="s">
        <v>128</v>
      </c>
      <c r="B28" s="16"/>
      <c r="C28" s="16"/>
      <c r="D28" s="16"/>
      <c r="E28" s="16"/>
      <c r="F28" s="16"/>
      <c r="G28" s="16"/>
      <c r="H28" s="16"/>
      <c r="I28" s="16"/>
    </row>
    <row r="29" spans="1:9" ht="50.1" customHeight="1" x14ac:dyDescent="0.3">
      <c r="A29" s="20" t="s">
        <v>131</v>
      </c>
      <c r="B29" s="16"/>
      <c r="C29" s="16"/>
      <c r="D29" s="16"/>
      <c r="E29" s="16"/>
      <c r="F29" s="16"/>
      <c r="G29" s="16"/>
      <c r="H29" s="16"/>
      <c r="I29" s="16"/>
    </row>
    <row r="30" spans="1:9" ht="50.1" customHeight="1" x14ac:dyDescent="0.3">
      <c r="A30" s="25" t="s">
        <v>72</v>
      </c>
      <c r="B30" s="16"/>
      <c r="C30" s="16"/>
      <c r="D30" s="16"/>
      <c r="E30" s="16"/>
      <c r="F30" s="16"/>
      <c r="G30" s="16"/>
      <c r="I30" s="16"/>
    </row>
    <row r="31" spans="1:9" ht="50.1" customHeight="1" x14ac:dyDescent="0.3">
      <c r="A31" s="19" t="s">
        <v>121</v>
      </c>
      <c r="B31" s="16"/>
      <c r="C31" s="16"/>
      <c r="D31" s="16"/>
      <c r="E31" s="16"/>
      <c r="F31" s="16"/>
      <c r="I31" s="16"/>
    </row>
    <row r="32" spans="1:9" ht="15.6" x14ac:dyDescent="0.3">
      <c r="A32" s="17"/>
      <c r="B32" s="16"/>
      <c r="C32" s="16"/>
      <c r="D32" s="16"/>
      <c r="E32" s="16"/>
      <c r="F32" s="16"/>
      <c r="I32" s="16"/>
    </row>
    <row r="33" spans="1:9" ht="15.6" x14ac:dyDescent="0.3">
      <c r="A33" s="17"/>
      <c r="B33" s="16"/>
      <c r="C33" s="16"/>
      <c r="D33" s="16"/>
      <c r="E33" s="16"/>
      <c r="F33" s="16"/>
      <c r="I33" s="16"/>
    </row>
    <row r="34" spans="1:9" ht="15.6" x14ac:dyDescent="0.3">
      <c r="A34" s="18"/>
      <c r="C34" s="16"/>
      <c r="E34" s="16"/>
      <c r="I34" s="16"/>
    </row>
    <row r="35" spans="1:9" x14ac:dyDescent="0.3">
      <c r="C35" s="16"/>
      <c r="E35" s="16"/>
      <c r="I35" s="16"/>
    </row>
    <row r="36" spans="1:9" x14ac:dyDescent="0.3">
      <c r="C36" s="16"/>
      <c r="E36" s="16"/>
      <c r="I36" s="16"/>
    </row>
    <row r="37" spans="1:9" x14ac:dyDescent="0.3">
      <c r="C37" s="16"/>
      <c r="E37" s="16"/>
      <c r="I37" s="16"/>
    </row>
    <row r="38" spans="1:9" x14ac:dyDescent="0.3">
      <c r="C38" s="16"/>
      <c r="E38" s="16"/>
      <c r="I38" s="16"/>
    </row>
    <row r="39" spans="1:9" x14ac:dyDescent="0.3">
      <c r="C39" s="16"/>
      <c r="E39" s="16"/>
      <c r="I39" s="16"/>
    </row>
    <row r="40" spans="1:9" x14ac:dyDescent="0.3">
      <c r="C40" s="16"/>
      <c r="E40" s="16"/>
      <c r="I40" s="16"/>
    </row>
    <row r="41" spans="1:9" x14ac:dyDescent="0.3">
      <c r="C41" s="16"/>
      <c r="E41" s="16"/>
      <c r="I41" s="16"/>
    </row>
    <row r="42" spans="1:9" x14ac:dyDescent="0.3">
      <c r="C42" s="16"/>
      <c r="E42" s="16"/>
      <c r="I42" s="16"/>
    </row>
    <row r="43" spans="1:9" x14ac:dyDescent="0.3">
      <c r="C43" s="16"/>
      <c r="E43" s="16"/>
      <c r="I43" s="16"/>
    </row>
    <row r="44" spans="1:9" x14ac:dyDescent="0.3">
      <c r="C44" s="16"/>
      <c r="E44" s="16"/>
      <c r="I44" s="16"/>
    </row>
    <row r="45" spans="1:9" x14ac:dyDescent="0.3">
      <c r="C45" s="16"/>
      <c r="E45" s="16"/>
      <c r="I45" s="16"/>
    </row>
    <row r="46" spans="1:9" x14ac:dyDescent="0.3">
      <c r="C46" s="16"/>
      <c r="E46" s="16"/>
      <c r="I46" s="16"/>
    </row>
    <row r="47" spans="1:9" x14ac:dyDescent="0.3">
      <c r="C47" s="16"/>
      <c r="E47" s="16"/>
      <c r="I47" s="16"/>
    </row>
    <row r="48" spans="1:9" x14ac:dyDescent="0.3">
      <c r="C48" s="16"/>
      <c r="E48" s="16"/>
      <c r="I48" s="16"/>
    </row>
    <row r="49" spans="3:9" x14ac:dyDescent="0.3">
      <c r="C49" s="16"/>
      <c r="E49" s="16"/>
      <c r="I49" s="16"/>
    </row>
    <row r="50" spans="3:9" x14ac:dyDescent="0.3">
      <c r="C50" s="16"/>
      <c r="E50" s="16"/>
      <c r="I50" s="16"/>
    </row>
    <row r="51" spans="3:9" x14ac:dyDescent="0.3">
      <c r="C51" s="16"/>
      <c r="E51" s="16"/>
      <c r="I51" s="16"/>
    </row>
    <row r="52" spans="3:9" x14ac:dyDescent="0.3">
      <c r="C52" s="16"/>
      <c r="E52" s="16"/>
      <c r="I52" s="16"/>
    </row>
    <row r="53" spans="3:9" x14ac:dyDescent="0.3">
      <c r="C53" s="16"/>
      <c r="E53" s="16"/>
      <c r="I53" s="16"/>
    </row>
    <row r="54" spans="3:9" x14ac:dyDescent="0.3">
      <c r="C54" s="16"/>
      <c r="E54" s="16"/>
      <c r="I54" s="16"/>
    </row>
    <row r="55" spans="3:9" x14ac:dyDescent="0.3">
      <c r="C55" s="16"/>
      <c r="E55" s="16"/>
      <c r="I55" s="16"/>
    </row>
    <row r="56" spans="3:9" x14ac:dyDescent="0.3">
      <c r="C56" s="16"/>
      <c r="E56" s="16"/>
      <c r="I56" s="16"/>
    </row>
    <row r="57" spans="3:9" x14ac:dyDescent="0.3">
      <c r="C57" s="16"/>
      <c r="E57" s="16"/>
      <c r="I57" s="16"/>
    </row>
    <row r="58" spans="3:9" x14ac:dyDescent="0.3">
      <c r="C58" s="16"/>
      <c r="E58" s="16"/>
      <c r="I58" s="16"/>
    </row>
    <row r="59" spans="3:9" x14ac:dyDescent="0.3">
      <c r="C59" s="16"/>
      <c r="E59" s="16"/>
      <c r="I59" s="16"/>
    </row>
    <row r="60" spans="3:9" x14ac:dyDescent="0.3">
      <c r="C60" s="16"/>
      <c r="E60" s="16"/>
      <c r="I60" s="16"/>
    </row>
    <row r="61" spans="3:9" x14ac:dyDescent="0.3">
      <c r="C61" s="16"/>
      <c r="E61" s="16"/>
      <c r="I61" s="16"/>
    </row>
    <row r="62" spans="3:9" x14ac:dyDescent="0.3">
      <c r="E62" s="16"/>
      <c r="I62" s="16"/>
    </row>
    <row r="63" spans="3:9" x14ac:dyDescent="0.3">
      <c r="E63" s="16"/>
      <c r="I63" s="16"/>
    </row>
    <row r="64" spans="3:9" x14ac:dyDescent="0.3">
      <c r="E64" s="16"/>
      <c r="I64" s="16"/>
    </row>
    <row r="65" spans="5:9" x14ac:dyDescent="0.3">
      <c r="E65" s="16"/>
      <c r="I65" s="16"/>
    </row>
    <row r="66" spans="5:9" x14ac:dyDescent="0.3">
      <c r="E66" s="16"/>
      <c r="I66" s="16"/>
    </row>
    <row r="67" spans="5:9" x14ac:dyDescent="0.3">
      <c r="E67" s="16"/>
      <c r="I67" s="16"/>
    </row>
    <row r="68" spans="5:9" x14ac:dyDescent="0.3">
      <c r="E68" s="16"/>
      <c r="I68" s="16"/>
    </row>
    <row r="69" spans="5:9" x14ac:dyDescent="0.3">
      <c r="E69" s="16"/>
      <c r="I69" s="16"/>
    </row>
    <row r="70" spans="5:9" x14ac:dyDescent="0.3">
      <c r="E70" s="16"/>
      <c r="I70" s="16"/>
    </row>
    <row r="71" spans="5:9" x14ac:dyDescent="0.3">
      <c r="E71" s="16"/>
      <c r="I71" s="16"/>
    </row>
    <row r="72" spans="5:9" x14ac:dyDescent="0.3">
      <c r="E72" s="16"/>
      <c r="I72" s="16"/>
    </row>
    <row r="73" spans="5:9" x14ac:dyDescent="0.3">
      <c r="E73" s="16"/>
      <c r="I73" s="16"/>
    </row>
    <row r="74" spans="5:9" x14ac:dyDescent="0.3">
      <c r="E74" s="16"/>
      <c r="I74" s="16"/>
    </row>
    <row r="75" spans="5:9" x14ac:dyDescent="0.3">
      <c r="E75" s="16"/>
      <c r="I75" s="16"/>
    </row>
    <row r="76" spans="5:9" x14ac:dyDescent="0.3">
      <c r="E76" s="16"/>
      <c r="I76" s="16"/>
    </row>
    <row r="77" spans="5:9" x14ac:dyDescent="0.3">
      <c r="E77" s="16"/>
      <c r="I77" s="16"/>
    </row>
    <row r="78" spans="5:9" x14ac:dyDescent="0.3">
      <c r="E78" s="16"/>
      <c r="I78" s="16"/>
    </row>
    <row r="79" spans="5:9" x14ac:dyDescent="0.3">
      <c r="E79" s="16"/>
      <c r="I79" s="16"/>
    </row>
    <row r="80" spans="5:9" x14ac:dyDescent="0.3">
      <c r="E80" s="16"/>
      <c r="I80" s="16"/>
    </row>
    <row r="81" spans="5:9" x14ac:dyDescent="0.3">
      <c r="E81" s="16"/>
      <c r="I81" s="16"/>
    </row>
    <row r="82" spans="5:9" x14ac:dyDescent="0.3">
      <c r="E82" s="16"/>
      <c r="I82" s="16"/>
    </row>
    <row r="83" spans="5:9" x14ac:dyDescent="0.3">
      <c r="E83" s="16"/>
      <c r="I83" s="16"/>
    </row>
    <row r="84" spans="5:9" x14ac:dyDescent="0.3">
      <c r="E84" s="16"/>
      <c r="I84" s="16"/>
    </row>
    <row r="85" spans="5:9" x14ac:dyDescent="0.3">
      <c r="E85" s="16"/>
      <c r="I85" s="16"/>
    </row>
    <row r="86" spans="5:9" x14ac:dyDescent="0.3">
      <c r="E86" s="16"/>
      <c r="I86" s="16"/>
    </row>
    <row r="87" spans="5:9" x14ac:dyDescent="0.3">
      <c r="E87" s="16"/>
      <c r="I87" s="16"/>
    </row>
    <row r="88" spans="5:9" x14ac:dyDescent="0.3">
      <c r="E88" s="16"/>
      <c r="I88" s="16"/>
    </row>
    <row r="89" spans="5:9" x14ac:dyDescent="0.3">
      <c r="E89" s="16"/>
      <c r="I89" s="16"/>
    </row>
    <row r="90" spans="5:9" x14ac:dyDescent="0.3">
      <c r="E90" s="16"/>
      <c r="I90" s="16"/>
    </row>
    <row r="91" spans="5:9" x14ac:dyDescent="0.3">
      <c r="E91" s="16"/>
      <c r="I91" s="16"/>
    </row>
    <row r="92" spans="5:9" x14ac:dyDescent="0.3">
      <c r="E92" s="16"/>
      <c r="I92" s="16"/>
    </row>
    <row r="93" spans="5:9" x14ac:dyDescent="0.3">
      <c r="E93" s="16"/>
      <c r="I93" s="16"/>
    </row>
    <row r="94" spans="5:9" x14ac:dyDescent="0.3">
      <c r="E94" s="16"/>
      <c r="I94" s="16"/>
    </row>
    <row r="95" spans="5:9" x14ac:dyDescent="0.3">
      <c r="E95" s="16"/>
      <c r="I95" s="16"/>
    </row>
    <row r="96" spans="5:9" x14ac:dyDescent="0.3">
      <c r="E96" s="16"/>
      <c r="I96" s="16"/>
    </row>
    <row r="97" spans="5:9" x14ac:dyDescent="0.3">
      <c r="E97" s="16"/>
      <c r="I97" s="16"/>
    </row>
    <row r="98" spans="5:9" x14ac:dyDescent="0.3">
      <c r="E98" s="16"/>
      <c r="I98" s="16"/>
    </row>
    <row r="99" spans="5:9" x14ac:dyDescent="0.3">
      <c r="E99" s="16"/>
      <c r="I99" s="16"/>
    </row>
    <row r="100" spans="5:9" x14ac:dyDescent="0.3">
      <c r="E100" s="16"/>
      <c r="I100" s="16"/>
    </row>
    <row r="101" spans="5:9" x14ac:dyDescent="0.3">
      <c r="E101" s="16"/>
      <c r="I101" s="16"/>
    </row>
    <row r="102" spans="5:9" x14ac:dyDescent="0.3">
      <c r="E102" s="16"/>
      <c r="I102" s="16"/>
    </row>
    <row r="103" spans="5:9" x14ac:dyDescent="0.3">
      <c r="E103" s="16"/>
      <c r="I103" s="16"/>
    </row>
    <row r="104" spans="5:9" x14ac:dyDescent="0.3">
      <c r="E104" s="16"/>
      <c r="I104" s="16"/>
    </row>
    <row r="105" spans="5:9" x14ac:dyDescent="0.3">
      <c r="E105" s="16"/>
      <c r="I105" s="16"/>
    </row>
    <row r="106" spans="5:9" x14ac:dyDescent="0.3">
      <c r="E106" s="16"/>
      <c r="I106" s="16"/>
    </row>
    <row r="107" spans="5:9" x14ac:dyDescent="0.3">
      <c r="E107" s="16"/>
      <c r="I107" s="16"/>
    </row>
    <row r="108" spans="5:9" x14ac:dyDescent="0.3">
      <c r="E108" s="16"/>
      <c r="I108" s="16"/>
    </row>
    <row r="109" spans="5:9" x14ac:dyDescent="0.3">
      <c r="E109" s="16"/>
      <c r="I109" s="16"/>
    </row>
    <row r="110" spans="5:9" x14ac:dyDescent="0.3">
      <c r="E110" s="16"/>
      <c r="I110" s="16"/>
    </row>
    <row r="111" spans="5:9" x14ac:dyDescent="0.3">
      <c r="E111" s="16"/>
      <c r="I111" s="16"/>
    </row>
    <row r="112" spans="5:9" x14ac:dyDescent="0.3">
      <c r="E112" s="16"/>
      <c r="I112" s="16"/>
    </row>
    <row r="113" spans="5:9" x14ac:dyDescent="0.3">
      <c r="E113" s="16"/>
      <c r="I113" s="16"/>
    </row>
    <row r="114" spans="5:9" x14ac:dyDescent="0.3">
      <c r="E114" s="16"/>
      <c r="I114" s="16"/>
    </row>
    <row r="115" spans="5:9" x14ac:dyDescent="0.3">
      <c r="E115" s="16"/>
      <c r="I115" s="16"/>
    </row>
    <row r="116" spans="5:9" x14ac:dyDescent="0.3">
      <c r="E116" s="16"/>
      <c r="I116" s="16"/>
    </row>
    <row r="117" spans="5:9" x14ac:dyDescent="0.3">
      <c r="E117" s="16"/>
      <c r="I117" s="16"/>
    </row>
    <row r="118" spans="5:9" x14ac:dyDescent="0.3">
      <c r="E118" s="16"/>
      <c r="I118" s="16"/>
    </row>
    <row r="119" spans="5:9" x14ac:dyDescent="0.3">
      <c r="E119" s="16"/>
      <c r="I119" s="16"/>
    </row>
    <row r="120" spans="5:9" x14ac:dyDescent="0.3">
      <c r="E120" s="16"/>
      <c r="I120" s="16"/>
    </row>
    <row r="121" spans="5:9" x14ac:dyDescent="0.3">
      <c r="E121" s="16"/>
      <c r="I121" s="16"/>
    </row>
    <row r="122" spans="5:9" x14ac:dyDescent="0.3">
      <c r="E122" s="16"/>
      <c r="I122" s="16"/>
    </row>
    <row r="123" spans="5:9" x14ac:dyDescent="0.3">
      <c r="E123" s="16"/>
      <c r="I123" s="16"/>
    </row>
    <row r="124" spans="5:9" x14ac:dyDescent="0.3">
      <c r="E124" s="16"/>
      <c r="I124" s="16"/>
    </row>
    <row r="125" spans="5:9" x14ac:dyDescent="0.3">
      <c r="E125" s="16"/>
      <c r="I125" s="16"/>
    </row>
    <row r="126" spans="5:9" x14ac:dyDescent="0.3">
      <c r="E126" s="16"/>
      <c r="I126" s="16"/>
    </row>
    <row r="127" spans="5:9" x14ac:dyDescent="0.3">
      <c r="E127" s="16"/>
      <c r="I127" s="16"/>
    </row>
    <row r="128" spans="5:9" x14ac:dyDescent="0.3">
      <c r="E128" s="16"/>
      <c r="I128" s="16"/>
    </row>
    <row r="129" spans="5:9" x14ac:dyDescent="0.3">
      <c r="E129" s="16"/>
      <c r="I129" s="16"/>
    </row>
    <row r="130" spans="5:9" x14ac:dyDescent="0.3">
      <c r="E130" s="16"/>
      <c r="I130" s="16"/>
    </row>
    <row r="131" spans="5:9" x14ac:dyDescent="0.3">
      <c r="E131" s="16"/>
      <c r="I131" s="16"/>
    </row>
    <row r="132" spans="5:9" x14ac:dyDescent="0.3">
      <c r="E132" s="16"/>
      <c r="I132" s="16"/>
    </row>
    <row r="133" spans="5:9" x14ac:dyDescent="0.3">
      <c r="E133" s="16"/>
      <c r="I133" s="16"/>
    </row>
    <row r="134" spans="5:9" x14ac:dyDescent="0.3">
      <c r="E134" s="16"/>
      <c r="I134" s="16"/>
    </row>
    <row r="135" spans="5:9" x14ac:dyDescent="0.3">
      <c r="E135" s="16"/>
      <c r="I135" s="16"/>
    </row>
    <row r="136" spans="5:9" x14ac:dyDescent="0.3">
      <c r="E136" s="16"/>
      <c r="I136" s="16"/>
    </row>
    <row r="137" spans="5:9" x14ac:dyDescent="0.3">
      <c r="E137" s="16"/>
      <c r="I137" s="16"/>
    </row>
    <row r="138" spans="5:9" x14ac:dyDescent="0.3">
      <c r="E138" s="16"/>
      <c r="I138" s="16"/>
    </row>
    <row r="139" spans="5:9" x14ac:dyDescent="0.3">
      <c r="I139" s="16"/>
    </row>
    <row r="140" spans="5:9" x14ac:dyDescent="0.3">
      <c r="I140" s="16"/>
    </row>
    <row r="141" spans="5:9" x14ac:dyDescent="0.3">
      <c r="I141" s="16"/>
    </row>
    <row r="142" spans="5:9" x14ac:dyDescent="0.3">
      <c r="I142" s="16"/>
    </row>
    <row r="143" spans="5:9" x14ac:dyDescent="0.3">
      <c r="I143" s="16"/>
    </row>
    <row r="144" spans="5:9" x14ac:dyDescent="0.3">
      <c r="I144" s="16"/>
    </row>
    <row r="145" spans="9:9" x14ac:dyDescent="0.3">
      <c r="I145" s="16"/>
    </row>
    <row r="146" spans="9:9" x14ac:dyDescent="0.3">
      <c r="I146" s="16"/>
    </row>
    <row r="147" spans="9:9" x14ac:dyDescent="0.3">
      <c r="I147" s="16"/>
    </row>
    <row r="148" spans="9:9" x14ac:dyDescent="0.3">
      <c r="I148" s="16"/>
    </row>
    <row r="149" spans="9:9" x14ac:dyDescent="0.3">
      <c r="I149" s="16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3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2025-09-12T14:58:31Z</dcterms:modified>
</cp:coreProperties>
</file>