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dzisławPC\Desktop\SWZ z załącznikami\"/>
    </mc:Choice>
  </mc:AlternateContent>
  <xr:revisionPtr revIDLastSave="0" documentId="13_ncr:1_{40E22065-F747-4A95-8B38-729EABB53C8A}" xr6:coauthVersionLast="47" xr6:coauthVersionMax="47" xr10:uidLastSave="{00000000-0000-0000-0000-000000000000}"/>
  <bookViews>
    <workbookView xWindow="-108" yWindow="-108" windowWidth="23256" windowHeight="13896" tabRatio="895" firstSheet="1" activeTab="1" xr2:uid="{00000000-000D-0000-FFFF-FFFF00000000}"/>
  </bookViews>
  <sheets>
    <sheet name="KALKULACJA RYBA" sheetId="4" state="hidden" r:id="rId1"/>
    <sheet name="CZĘŚĆ 1" sheetId="13" r:id="rId2"/>
    <sheet name="Arkusz1" sheetId="14" state="hidden" r:id="rId3"/>
    <sheet name="Arkusz2" sheetId="15" state="hidden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0" i="13" l="1"/>
  <c r="M100" i="13"/>
  <c r="N100" i="13"/>
  <c r="O100" i="13"/>
  <c r="P100" i="13"/>
  <c r="Q100" i="13"/>
  <c r="R100" i="13"/>
  <c r="S100" i="13"/>
  <c r="T100" i="13"/>
  <c r="V100" i="13"/>
  <c r="W100" i="13"/>
  <c r="X100" i="13"/>
  <c r="Y100" i="13"/>
  <c r="Z100" i="13"/>
  <c r="AA100" i="13"/>
  <c r="AB100" i="13"/>
  <c r="AC100" i="13"/>
  <c r="K101" i="13"/>
  <c r="M101" i="13"/>
  <c r="T101" i="13" s="1"/>
  <c r="N101" i="13"/>
  <c r="W101" i="13" s="1"/>
  <c r="O101" i="13"/>
  <c r="X101" i="13" s="1"/>
  <c r="P101" i="13"/>
  <c r="Q101" i="13"/>
  <c r="R101" i="13"/>
  <c r="S101" i="13"/>
  <c r="V101" i="13"/>
  <c r="Y101" i="13"/>
  <c r="Z101" i="13"/>
  <c r="AA101" i="13"/>
  <c r="AB101" i="13"/>
  <c r="AC101" i="13" l="1"/>
  <c r="AC102" i="13" l="1"/>
  <c r="AB102" i="13"/>
  <c r="AA102" i="13"/>
  <c r="Z102" i="13"/>
  <c r="Y102" i="13"/>
  <c r="X102" i="13"/>
  <c r="W102" i="13"/>
  <c r="V102" i="13"/>
  <c r="AC6" i="13"/>
  <c r="AB7" i="13"/>
  <c r="AB8" i="13"/>
  <c r="AB9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AB26" i="13"/>
  <c r="AB27" i="13"/>
  <c r="AB28" i="13"/>
  <c r="AB29" i="13"/>
  <c r="AB30" i="13"/>
  <c r="AB31" i="13"/>
  <c r="AB32" i="13"/>
  <c r="AB33" i="13"/>
  <c r="AB34" i="13"/>
  <c r="AB35" i="13"/>
  <c r="AB36" i="13"/>
  <c r="AB37" i="13"/>
  <c r="AB38" i="13"/>
  <c r="AB39" i="13"/>
  <c r="AB40" i="13"/>
  <c r="AB41" i="13"/>
  <c r="AB42" i="13"/>
  <c r="AB43" i="13"/>
  <c r="AB44" i="13"/>
  <c r="AB45" i="13"/>
  <c r="AB46" i="13"/>
  <c r="AB47" i="13"/>
  <c r="AB48" i="13"/>
  <c r="AB49" i="13"/>
  <c r="AB50" i="13"/>
  <c r="AB51" i="13"/>
  <c r="AB52" i="13"/>
  <c r="AB53" i="13"/>
  <c r="AB54" i="13"/>
  <c r="AB55" i="13"/>
  <c r="AB56" i="13"/>
  <c r="AB57" i="13"/>
  <c r="AB58" i="13"/>
  <c r="AB59" i="13"/>
  <c r="AB60" i="13"/>
  <c r="AB61" i="13"/>
  <c r="AB62" i="13"/>
  <c r="AB63" i="13"/>
  <c r="AB64" i="13"/>
  <c r="AB65" i="13"/>
  <c r="AB66" i="13"/>
  <c r="AB67" i="13"/>
  <c r="AB68" i="13"/>
  <c r="AB69" i="13"/>
  <c r="AB70" i="13"/>
  <c r="AB71" i="13"/>
  <c r="AB72" i="13"/>
  <c r="AB73" i="13"/>
  <c r="AB74" i="13"/>
  <c r="AB75" i="13"/>
  <c r="AB76" i="13"/>
  <c r="AB77" i="13"/>
  <c r="AB78" i="13"/>
  <c r="AB79" i="13"/>
  <c r="AB80" i="13"/>
  <c r="AB81" i="13"/>
  <c r="AB82" i="13"/>
  <c r="AB83" i="13"/>
  <c r="AB84" i="13"/>
  <c r="AB85" i="13"/>
  <c r="AB86" i="13"/>
  <c r="AB87" i="13"/>
  <c r="AB88" i="13"/>
  <c r="AB89" i="13"/>
  <c r="AB90" i="13"/>
  <c r="AB91" i="13"/>
  <c r="AB92" i="13"/>
  <c r="AB93" i="13"/>
  <c r="AB94" i="13"/>
  <c r="AB95" i="13"/>
  <c r="AB96" i="13"/>
  <c r="AB97" i="13"/>
  <c r="AB98" i="13"/>
  <c r="AB99" i="13"/>
  <c r="AB6" i="13"/>
  <c r="AA7" i="13"/>
  <c r="AA8" i="13"/>
  <c r="AA9" i="13"/>
  <c r="AA10" i="13"/>
  <c r="AA11" i="13"/>
  <c r="AA12" i="13"/>
  <c r="AA13" i="13"/>
  <c r="AA14" i="13"/>
  <c r="AA15" i="13"/>
  <c r="AA16" i="13"/>
  <c r="AA17" i="13"/>
  <c r="AA18" i="13"/>
  <c r="AA19" i="13"/>
  <c r="AA20" i="13"/>
  <c r="AA21" i="13"/>
  <c r="AA22" i="13"/>
  <c r="AA23" i="13"/>
  <c r="AA24" i="13"/>
  <c r="AA25" i="13"/>
  <c r="AA26" i="13"/>
  <c r="AA27" i="13"/>
  <c r="AA28" i="13"/>
  <c r="AA29" i="13"/>
  <c r="AA30" i="13"/>
  <c r="AA31" i="13"/>
  <c r="AA32" i="13"/>
  <c r="AA33" i="13"/>
  <c r="AA34" i="13"/>
  <c r="AA35" i="13"/>
  <c r="AA36" i="13"/>
  <c r="AA37" i="13"/>
  <c r="AA38" i="13"/>
  <c r="AA39" i="13"/>
  <c r="AA40" i="13"/>
  <c r="AA41" i="13"/>
  <c r="AA42" i="13"/>
  <c r="AA43" i="13"/>
  <c r="AA44" i="13"/>
  <c r="AA45" i="13"/>
  <c r="AA46" i="13"/>
  <c r="AA47" i="13"/>
  <c r="AA48" i="13"/>
  <c r="AA49" i="13"/>
  <c r="AA50" i="13"/>
  <c r="AA51" i="13"/>
  <c r="AA52" i="13"/>
  <c r="AA53" i="13"/>
  <c r="AA54" i="13"/>
  <c r="AA55" i="13"/>
  <c r="AA56" i="13"/>
  <c r="AA57" i="13"/>
  <c r="AA58" i="13"/>
  <c r="AA59" i="13"/>
  <c r="AA60" i="13"/>
  <c r="AA61" i="13"/>
  <c r="AA62" i="13"/>
  <c r="AA63" i="13"/>
  <c r="AA64" i="13"/>
  <c r="AA65" i="13"/>
  <c r="AA66" i="13"/>
  <c r="AA67" i="13"/>
  <c r="AA68" i="13"/>
  <c r="AA69" i="13"/>
  <c r="AA70" i="13"/>
  <c r="AA71" i="13"/>
  <c r="AA72" i="13"/>
  <c r="AA73" i="13"/>
  <c r="AA74" i="13"/>
  <c r="AA75" i="13"/>
  <c r="AA76" i="13"/>
  <c r="AA77" i="13"/>
  <c r="AA78" i="13"/>
  <c r="AA79" i="13"/>
  <c r="AA80" i="13"/>
  <c r="AA81" i="13"/>
  <c r="AA82" i="13"/>
  <c r="AA83" i="13"/>
  <c r="AA84" i="13"/>
  <c r="AA85" i="13"/>
  <c r="AA86" i="13"/>
  <c r="AA87" i="13"/>
  <c r="AA88" i="13"/>
  <c r="AA89" i="13"/>
  <c r="AA90" i="13"/>
  <c r="AA91" i="13"/>
  <c r="AA92" i="13"/>
  <c r="AA93" i="13"/>
  <c r="AA94" i="13"/>
  <c r="AA95" i="13"/>
  <c r="AA96" i="13"/>
  <c r="AA97" i="13"/>
  <c r="AA98" i="13"/>
  <c r="AA99" i="13"/>
  <c r="AA6" i="13"/>
  <c r="Z7" i="13"/>
  <c r="Z8" i="13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28" i="13"/>
  <c r="Z29" i="13"/>
  <c r="Z30" i="13"/>
  <c r="Z31" i="13"/>
  <c r="Z32" i="13"/>
  <c r="Z33" i="13"/>
  <c r="Z34" i="13"/>
  <c r="Z35" i="13"/>
  <c r="Z36" i="13"/>
  <c r="Z37" i="13"/>
  <c r="Z38" i="13"/>
  <c r="Z39" i="13"/>
  <c r="Z40" i="13"/>
  <c r="Z41" i="13"/>
  <c r="Z42" i="13"/>
  <c r="Z43" i="13"/>
  <c r="Z44" i="13"/>
  <c r="Z45" i="13"/>
  <c r="Z46" i="13"/>
  <c r="Z47" i="13"/>
  <c r="Z48" i="13"/>
  <c r="Z49" i="13"/>
  <c r="Z50" i="13"/>
  <c r="Z51" i="13"/>
  <c r="Z52" i="13"/>
  <c r="Z53" i="13"/>
  <c r="Z54" i="13"/>
  <c r="Z55" i="13"/>
  <c r="Z56" i="13"/>
  <c r="Z57" i="13"/>
  <c r="Z58" i="13"/>
  <c r="Z59" i="13"/>
  <c r="Z60" i="13"/>
  <c r="Z61" i="13"/>
  <c r="Z62" i="13"/>
  <c r="Z63" i="13"/>
  <c r="Z64" i="13"/>
  <c r="Z65" i="13"/>
  <c r="Z66" i="13"/>
  <c r="Z67" i="13"/>
  <c r="Z68" i="13"/>
  <c r="Z69" i="13"/>
  <c r="Z70" i="13"/>
  <c r="Z71" i="13"/>
  <c r="Z72" i="13"/>
  <c r="Z73" i="13"/>
  <c r="Z74" i="13"/>
  <c r="Z75" i="13"/>
  <c r="Z76" i="13"/>
  <c r="Z77" i="13"/>
  <c r="Z78" i="13"/>
  <c r="Z79" i="13"/>
  <c r="Z80" i="13"/>
  <c r="Z81" i="13"/>
  <c r="Z82" i="13"/>
  <c r="Z83" i="13"/>
  <c r="Z84" i="13"/>
  <c r="Z85" i="13"/>
  <c r="Z86" i="13"/>
  <c r="Z87" i="13"/>
  <c r="Z88" i="13"/>
  <c r="Z89" i="13"/>
  <c r="Z90" i="13"/>
  <c r="Z91" i="13"/>
  <c r="Z92" i="13"/>
  <c r="Z93" i="13"/>
  <c r="Z94" i="13"/>
  <c r="Z95" i="13"/>
  <c r="Z96" i="13"/>
  <c r="Z97" i="13"/>
  <c r="Z98" i="13"/>
  <c r="Z99" i="13"/>
  <c r="Z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X40" i="13"/>
  <c r="X41" i="13"/>
  <c r="X42" i="13"/>
  <c r="X43" i="13"/>
  <c r="X44" i="13"/>
  <c r="X45" i="13"/>
  <c r="X46" i="13"/>
  <c r="X47" i="13"/>
  <c r="X48" i="13"/>
  <c r="X49" i="13"/>
  <c r="X50" i="13"/>
  <c r="X51" i="13"/>
  <c r="X52" i="13"/>
  <c r="X53" i="13"/>
  <c r="X54" i="13"/>
  <c r="X55" i="13"/>
  <c r="X56" i="13"/>
  <c r="X57" i="13"/>
  <c r="X58" i="13"/>
  <c r="X59" i="13"/>
  <c r="X60" i="13"/>
  <c r="X61" i="13"/>
  <c r="X62" i="13"/>
  <c r="X63" i="13"/>
  <c r="X64" i="13"/>
  <c r="X65" i="13"/>
  <c r="X66" i="13"/>
  <c r="X67" i="13"/>
  <c r="X68" i="13"/>
  <c r="X69" i="13"/>
  <c r="X70" i="13"/>
  <c r="X71" i="13"/>
  <c r="X72" i="13"/>
  <c r="X73" i="13"/>
  <c r="X74" i="13"/>
  <c r="X75" i="13"/>
  <c r="X76" i="13"/>
  <c r="X77" i="13"/>
  <c r="X78" i="13"/>
  <c r="X79" i="13"/>
  <c r="X80" i="13"/>
  <c r="X81" i="13"/>
  <c r="X82" i="13"/>
  <c r="X83" i="13"/>
  <c r="X84" i="13"/>
  <c r="X85" i="13"/>
  <c r="X86" i="13"/>
  <c r="X87" i="13"/>
  <c r="X88" i="13"/>
  <c r="X89" i="13"/>
  <c r="X90" i="13"/>
  <c r="X91" i="13"/>
  <c r="X92" i="13"/>
  <c r="X93" i="13"/>
  <c r="X94" i="13"/>
  <c r="X95" i="13"/>
  <c r="X96" i="13"/>
  <c r="X97" i="13"/>
  <c r="X98" i="13"/>
  <c r="X99" i="13"/>
  <c r="X6" i="13"/>
  <c r="W7" i="13"/>
  <c r="W8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W35" i="13"/>
  <c r="W36" i="13"/>
  <c r="W37" i="13"/>
  <c r="W38" i="13"/>
  <c r="W39" i="13"/>
  <c r="W40" i="13"/>
  <c r="W41" i="13"/>
  <c r="W42" i="13"/>
  <c r="W43" i="13"/>
  <c r="W44" i="13"/>
  <c r="W45" i="13"/>
  <c r="W46" i="13"/>
  <c r="W47" i="13"/>
  <c r="W48" i="13"/>
  <c r="W49" i="13"/>
  <c r="W50" i="13"/>
  <c r="W51" i="13"/>
  <c r="W52" i="13"/>
  <c r="W53" i="13"/>
  <c r="W54" i="13"/>
  <c r="W55" i="13"/>
  <c r="W56" i="13"/>
  <c r="W57" i="13"/>
  <c r="W58" i="13"/>
  <c r="W59" i="13"/>
  <c r="W60" i="13"/>
  <c r="W61" i="13"/>
  <c r="W62" i="13"/>
  <c r="W63" i="13"/>
  <c r="W64" i="13"/>
  <c r="W65" i="13"/>
  <c r="W66" i="13"/>
  <c r="W67" i="13"/>
  <c r="W68" i="13"/>
  <c r="W69" i="13"/>
  <c r="W70" i="13"/>
  <c r="W71" i="13"/>
  <c r="W72" i="13"/>
  <c r="W73" i="13"/>
  <c r="W74" i="13"/>
  <c r="W75" i="13"/>
  <c r="W76" i="13"/>
  <c r="W77" i="13"/>
  <c r="W78" i="13"/>
  <c r="W79" i="13"/>
  <c r="W80" i="13"/>
  <c r="W81" i="13"/>
  <c r="W82" i="13"/>
  <c r="W83" i="13"/>
  <c r="W84" i="13"/>
  <c r="W85" i="13"/>
  <c r="W86" i="13"/>
  <c r="W87" i="13"/>
  <c r="W88" i="13"/>
  <c r="W89" i="13"/>
  <c r="W90" i="13"/>
  <c r="W91" i="13"/>
  <c r="W92" i="13"/>
  <c r="W93" i="13"/>
  <c r="W94" i="13"/>
  <c r="W95" i="13"/>
  <c r="W96" i="13"/>
  <c r="W97" i="13"/>
  <c r="W98" i="13"/>
  <c r="W99" i="13"/>
  <c r="W6" i="13"/>
  <c r="V7" i="13"/>
  <c r="V8" i="13"/>
  <c r="V9" i="13"/>
  <c r="V10" i="13"/>
  <c r="V11" i="13"/>
  <c r="V12" i="13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2" i="13"/>
  <c r="V53" i="13"/>
  <c r="V54" i="13"/>
  <c r="V55" i="13"/>
  <c r="V56" i="13"/>
  <c r="V57" i="13"/>
  <c r="V58" i="13"/>
  <c r="V59" i="13"/>
  <c r="V60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6" i="13"/>
  <c r="M7" i="13"/>
  <c r="S7" i="13"/>
  <c r="S8" i="13"/>
  <c r="S9" i="13"/>
  <c r="S10" i="13"/>
  <c r="S11" i="13"/>
  <c r="S12" i="13"/>
  <c r="S13" i="13"/>
  <c r="S14" i="13"/>
  <c r="S15" i="13"/>
  <c r="S16" i="13"/>
  <c r="S17" i="13"/>
  <c r="S18" i="13"/>
  <c r="S19" i="13"/>
  <c r="S20" i="13"/>
  <c r="S21" i="13"/>
  <c r="S22" i="13"/>
  <c r="S23" i="13"/>
  <c r="S24" i="13"/>
  <c r="S25" i="13"/>
  <c r="S26" i="13"/>
  <c r="S27" i="13"/>
  <c r="S28" i="13"/>
  <c r="S29" i="13"/>
  <c r="S30" i="13"/>
  <c r="S31" i="13"/>
  <c r="S32" i="13"/>
  <c r="S33" i="13"/>
  <c r="S34" i="13"/>
  <c r="S35" i="13"/>
  <c r="S36" i="13"/>
  <c r="S37" i="13"/>
  <c r="S38" i="13"/>
  <c r="S39" i="13"/>
  <c r="S40" i="13"/>
  <c r="S41" i="13"/>
  <c r="S42" i="13"/>
  <c r="S43" i="13"/>
  <c r="S44" i="13"/>
  <c r="S45" i="13"/>
  <c r="S46" i="13"/>
  <c r="S47" i="13"/>
  <c r="S48" i="13"/>
  <c r="S49" i="13"/>
  <c r="S50" i="13"/>
  <c r="S51" i="13"/>
  <c r="S52" i="13"/>
  <c r="S53" i="13"/>
  <c r="S54" i="13"/>
  <c r="S55" i="13"/>
  <c r="S56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1" i="13"/>
  <c r="S92" i="13"/>
  <c r="S93" i="13"/>
  <c r="S94" i="13"/>
  <c r="S95" i="13"/>
  <c r="S96" i="13"/>
  <c r="S97" i="13"/>
  <c r="S98" i="13"/>
  <c r="S99" i="13"/>
  <c r="S6" i="13"/>
  <c r="R7" i="13"/>
  <c r="R8" i="13"/>
  <c r="R9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47" i="13"/>
  <c r="R48" i="13"/>
  <c r="R49" i="13"/>
  <c r="R50" i="13"/>
  <c r="R51" i="13"/>
  <c r="R52" i="13"/>
  <c r="R53" i="13"/>
  <c r="R54" i="13"/>
  <c r="R55" i="13"/>
  <c r="R56" i="13"/>
  <c r="R57" i="13"/>
  <c r="R58" i="13"/>
  <c r="R59" i="13"/>
  <c r="R60" i="13"/>
  <c r="R61" i="13"/>
  <c r="R62" i="13"/>
  <c r="R63" i="13"/>
  <c r="R64" i="13"/>
  <c r="R65" i="13"/>
  <c r="R66" i="13"/>
  <c r="R67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6" i="13"/>
  <c r="O7" i="13"/>
  <c r="O8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47" i="13"/>
  <c r="O48" i="13"/>
  <c r="O49" i="13"/>
  <c r="O50" i="13"/>
  <c r="O51" i="13"/>
  <c r="O52" i="13"/>
  <c r="O53" i="13"/>
  <c r="O54" i="13"/>
  <c r="O55" i="13"/>
  <c r="O56" i="13"/>
  <c r="O57" i="13"/>
  <c r="O58" i="13"/>
  <c r="O59" i="13"/>
  <c r="O60" i="13"/>
  <c r="O61" i="13"/>
  <c r="O62" i="13"/>
  <c r="O63" i="13"/>
  <c r="O64" i="13"/>
  <c r="O65" i="13"/>
  <c r="O66" i="13"/>
  <c r="O67" i="13"/>
  <c r="O68" i="13"/>
  <c r="O69" i="13"/>
  <c r="O70" i="13"/>
  <c r="O71" i="13"/>
  <c r="O72" i="13"/>
  <c r="O73" i="13"/>
  <c r="O74" i="13"/>
  <c r="O75" i="13"/>
  <c r="O76" i="13"/>
  <c r="O77" i="13"/>
  <c r="O78" i="13"/>
  <c r="O79" i="13"/>
  <c r="O80" i="13"/>
  <c r="O81" i="13"/>
  <c r="O82" i="13"/>
  <c r="O83" i="13"/>
  <c r="O84" i="13"/>
  <c r="O85" i="13"/>
  <c r="O86" i="13"/>
  <c r="O87" i="13"/>
  <c r="O88" i="13"/>
  <c r="O89" i="13"/>
  <c r="O90" i="13"/>
  <c r="O91" i="13"/>
  <c r="O92" i="13"/>
  <c r="O93" i="13"/>
  <c r="O94" i="13"/>
  <c r="O95" i="13"/>
  <c r="O96" i="13"/>
  <c r="O97" i="13"/>
  <c r="O98" i="13"/>
  <c r="O99" i="13"/>
  <c r="O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0" i="13"/>
  <c r="N71" i="13"/>
  <c r="N72" i="13"/>
  <c r="N73" i="13"/>
  <c r="N74" i="13"/>
  <c r="N75" i="13"/>
  <c r="N76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6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6" i="13"/>
  <c r="K36" i="13"/>
  <c r="K37" i="13"/>
  <c r="T36" i="13" l="1"/>
  <c r="T37" i="13"/>
  <c r="AC37" i="13"/>
  <c r="AC36" i="13"/>
  <c r="AC14" i="13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6" i="13"/>
  <c r="AC91" i="13" l="1"/>
  <c r="AC28" i="13"/>
  <c r="AC45" i="13"/>
  <c r="AC64" i="13"/>
  <c r="AC95" i="13"/>
  <c r="AC61" i="13"/>
  <c r="AC38" i="13"/>
  <c r="AC22" i="13"/>
  <c r="AC94" i="13"/>
  <c r="AC57" i="13"/>
  <c r="AC73" i="13"/>
  <c r="AC65" i="13"/>
  <c r="AC69" i="13"/>
  <c r="AC81" i="13"/>
  <c r="AC86" i="13"/>
  <c r="AC17" i="13"/>
  <c r="AC88" i="13"/>
  <c r="AC71" i="13"/>
  <c r="AC77" i="13"/>
  <c r="AC29" i="13"/>
  <c r="AC79" i="13"/>
  <c r="AC31" i="13"/>
  <c r="AC89" i="13"/>
  <c r="AC46" i="13"/>
  <c r="AC97" i="13"/>
  <c r="AC56" i="13"/>
  <c r="AC47" i="13"/>
  <c r="AC48" i="13"/>
  <c r="AC21" i="13"/>
  <c r="AC87" i="13"/>
  <c r="AC50" i="13"/>
  <c r="AC43" i="13"/>
  <c r="AC44" i="13"/>
  <c r="AC62" i="13"/>
  <c r="AC75" i="13"/>
  <c r="AC9" i="13"/>
  <c r="AC55" i="13"/>
  <c r="AC74" i="13"/>
  <c r="AC66" i="13"/>
  <c r="AC19" i="13"/>
  <c r="AC18" i="13"/>
  <c r="AC76" i="13"/>
  <c r="AC68" i="13"/>
  <c r="AC70" i="13"/>
  <c r="AC15" i="13"/>
  <c r="AC60" i="13"/>
  <c r="AC42" i="13"/>
  <c r="AC83" i="13"/>
  <c r="AC84" i="13"/>
  <c r="AC33" i="13"/>
  <c r="AC41" i="13"/>
  <c r="AC99" i="13"/>
  <c r="AC7" i="13"/>
  <c r="AC80" i="13"/>
  <c r="AC23" i="13"/>
  <c r="AC49" i="13"/>
  <c r="AC40" i="13"/>
  <c r="AC27" i="13"/>
  <c r="AC63" i="13"/>
  <c r="AC85" i="13"/>
  <c r="AC92" i="13"/>
  <c r="AC54" i="13"/>
  <c r="AC11" i="13"/>
  <c r="AC72" i="13"/>
  <c r="AC26" i="13"/>
  <c r="AC12" i="13"/>
  <c r="AC96" i="13"/>
  <c r="AC32" i="13"/>
  <c r="AC82" i="13"/>
  <c r="AC25" i="13"/>
  <c r="AC20" i="13"/>
  <c r="AC34" i="13"/>
  <c r="AC39" i="13"/>
  <c r="AC67" i="13"/>
  <c r="AC93" i="13"/>
  <c r="AC24" i="13"/>
  <c r="AC52" i="13"/>
  <c r="AC8" i="13"/>
  <c r="AC35" i="13"/>
  <c r="AC13" i="13"/>
  <c r="AC10" i="13"/>
  <c r="AC53" i="13"/>
  <c r="AC59" i="13"/>
  <c r="AC51" i="13"/>
  <c r="AC30" i="13"/>
  <c r="AC16" i="13"/>
  <c r="AC90" i="13"/>
  <c r="AC58" i="13"/>
  <c r="T62" i="13"/>
  <c r="T63" i="13"/>
  <c r="T8" i="13"/>
  <c r="T35" i="13"/>
  <c r="T15" i="13"/>
  <c r="T66" i="13"/>
  <c r="T70" i="13"/>
  <c r="T33" i="13"/>
  <c r="T94" i="13"/>
  <c r="T52" i="13"/>
  <c r="T92" i="13"/>
  <c r="T13" i="13"/>
  <c r="T73" i="13"/>
  <c r="T12" i="13"/>
  <c r="T53" i="13"/>
  <c r="T31" i="13"/>
  <c r="T20" i="13"/>
  <c r="T46" i="13"/>
  <c r="T39" i="13"/>
  <c r="T59" i="13"/>
  <c r="T80" i="13"/>
  <c r="T51" i="13"/>
  <c r="T49" i="13"/>
  <c r="T54" i="13"/>
  <c r="T16" i="13"/>
  <c r="T93" i="13"/>
  <c r="T11" i="13"/>
  <c r="T99" i="13"/>
  <c r="T32" i="13"/>
  <c r="T7" i="13"/>
  <c r="T74" i="13"/>
  <c r="T27" i="13"/>
  <c r="T90" i="13"/>
  <c r="T48" i="13"/>
  <c r="T9" i="13"/>
  <c r="T10" i="13"/>
  <c r="T72" i="13"/>
  <c r="T84" i="13"/>
  <c r="T34" i="13"/>
  <c r="T61" i="13"/>
  <c r="T79" i="13"/>
  <c r="T71" i="13"/>
  <c r="T19" i="13"/>
  <c r="T28" i="13"/>
  <c r="T45" i="13"/>
  <c r="T44" i="13"/>
  <c r="T85" i="13"/>
  <c r="T24" i="13"/>
  <c r="T43" i="13"/>
  <c r="T17" i="13"/>
  <c r="T69" i="13"/>
  <c r="T50" i="13"/>
  <c r="T56" i="13"/>
  <c r="T60" i="13"/>
  <c r="T68" i="13"/>
  <c r="T82" i="13"/>
  <c r="T22" i="13"/>
  <c r="T89" i="13"/>
  <c r="T64" i="13"/>
  <c r="T97" i="13"/>
  <c r="T18" i="13"/>
  <c r="T47" i="13"/>
  <c r="T75" i="13"/>
  <c r="T65" i="13"/>
  <c r="T38" i="13"/>
  <c r="T29" i="13"/>
  <c r="T67" i="13"/>
  <c r="T96" i="13"/>
  <c r="T88" i="13"/>
  <c r="T26" i="13"/>
  <c r="T40" i="13"/>
  <c r="T91" i="13"/>
  <c r="T87" i="13"/>
  <c r="T95" i="13"/>
  <c r="T77" i="13"/>
  <c r="T41" i="13"/>
  <c r="T30" i="13"/>
  <c r="T83" i="13"/>
  <c r="T21" i="13"/>
  <c r="T42" i="13"/>
  <c r="T86" i="13"/>
  <c r="T55" i="13"/>
  <c r="T58" i="13"/>
  <c r="T76" i="13"/>
  <c r="T23" i="13"/>
  <c r="T57" i="13"/>
  <c r="T25" i="13"/>
  <c r="T81" i="13"/>
  <c r="T6" i="13"/>
  <c r="O102" i="13" l="1"/>
  <c r="S102" i="13"/>
  <c r="N102" i="13"/>
  <c r="R102" i="13"/>
  <c r="T98" i="13"/>
  <c r="Q102" i="13"/>
  <c r="M102" i="13"/>
  <c r="P102" i="13"/>
  <c r="T78" i="13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T102" i="13" l="1"/>
  <c r="AC98" i="13"/>
  <c r="AC78" i="13"/>
  <c r="I10" i="4"/>
  <c r="G10" i="4"/>
</calcChain>
</file>

<file path=xl/sharedStrings.xml><?xml version="1.0" encoding="utf-8"?>
<sst xmlns="http://schemas.openxmlformats.org/spreadsheetml/2006/main" count="371" uniqueCount="270">
  <si>
    <t>1.</t>
  </si>
  <si>
    <t>LP.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</si>
  <si>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</si>
  <si>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</si>
  <si>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</si>
  <si>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</si>
  <si>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</si>
  <si>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</si>
  <si>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</si>
  <si>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</si>
  <si>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</si>
  <si>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</si>
  <si>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</si>
  <si>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</si>
  <si>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</si>
  <si>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</si>
  <si>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</si>
  <si>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</si>
  <si>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</si>
  <si>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</si>
  <si>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</si>
  <si>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</si>
  <si>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</si>
  <si>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</si>
  <si>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</si>
  <si>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</si>
  <si>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</si>
  <si>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</si>
  <si>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</si>
  <si>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</si>
  <si>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</si>
  <si>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</si>
  <si>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</si>
  <si>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</si>
  <si>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</si>
  <si>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</si>
  <si>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</si>
  <si>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</si>
  <si>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</si>
  <si>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</si>
  <si>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</si>
  <si>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</si>
  <si>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</si>
  <si>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</si>
  <si>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</si>
  <si>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</si>
  <si>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</si>
  <si>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</si>
  <si>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</si>
  <si>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</si>
  <si>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</si>
  <si>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</si>
  <si>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</si>
  <si>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</si>
  <si>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</si>
  <si>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</si>
  <si>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</si>
  <si>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</si>
  <si>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</si>
  <si>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</si>
  <si>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</si>
  <si>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</si>
  <si>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</si>
  <si>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</si>
  <si>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</si>
  <si>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</si>
  <si>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NAZWA</t>
  </si>
  <si>
    <t>SZACUNKOWA CENA JEDNOSTKOWA NETTO</t>
  </si>
  <si>
    <t>WARTOŚĆ SZACUNKOWA NETTO</t>
  </si>
  <si>
    <t>PODATEK VAT %</t>
  </si>
  <si>
    <t>WARTOŚĆ SZACUNKOWA BRUTTO</t>
  </si>
  <si>
    <t>66.</t>
  </si>
  <si>
    <t>67.</t>
  </si>
  <si>
    <t>68.</t>
  </si>
  <si>
    <t>69.</t>
  </si>
  <si>
    <t>Sukcesywna dostawa ryb przetwarzanych i konserwowych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</si>
  <si>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</si>
  <si>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</si>
  <si>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</si>
  <si>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</si>
  <si>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</si>
  <si>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</si>
  <si>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</si>
  <si>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</si>
  <si>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</si>
  <si>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</si>
  <si>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</si>
  <si>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</si>
  <si>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</si>
  <si>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</si>
  <si>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</si>
  <si>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</si>
  <si>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</si>
  <si>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</si>
  <si>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</si>
  <si>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90.</t>
  </si>
  <si>
    <t>91.</t>
  </si>
  <si>
    <t>92.</t>
  </si>
  <si>
    <t>93.</t>
  </si>
  <si>
    <t>94.</t>
  </si>
  <si>
    <t>95.</t>
  </si>
  <si>
    <t>96.</t>
  </si>
  <si>
    <t>89.</t>
  </si>
  <si>
    <t xml:space="preserve">CENA </t>
  </si>
  <si>
    <t>ILOŚĆ         VII-XII 2023r.</t>
  </si>
  <si>
    <t>PLANOWANY WZROST CENA %</t>
  </si>
  <si>
    <t xml:space="preserve">NAZWA ASORTYMENTU </t>
  </si>
  <si>
    <t>ILOŚĆ              DPS                NOWE BIELICE</t>
  </si>
  <si>
    <t>ILOŚĆ            DPS             CETUŃ</t>
  </si>
  <si>
    <t>ILOŚĆ            DPS             MIELNO</t>
  </si>
  <si>
    <t>ILOŚĆ            DPS             PARSOWO</t>
  </si>
  <si>
    <t>ILOŚĆ            MOW         POLANÓW</t>
  </si>
  <si>
    <t>ILOŚĆ            SOSW WARNINO</t>
  </si>
  <si>
    <t>ILOŚĆ  ŁĄCZNA ZAMÓWIENIA NA                           2026 ROK</t>
  </si>
  <si>
    <t>JEDNOSTA MIARY</t>
  </si>
  <si>
    <t>kg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</si>
  <si>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</si>
  <si>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</si>
  <si>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</si>
  <si>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</si>
  <si>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</si>
  <si>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</si>
  <si>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</si>
  <si>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</si>
  <si>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</si>
  <si>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</si>
  <si>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</si>
  <si>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</si>
  <si>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t>Karkówka wieprzowa b/k, surowa</t>
  </si>
  <si>
    <t>Łopatka wieprzowa b/k, surowa</t>
  </si>
  <si>
    <t>Schab wieprzowy b/k, surowy</t>
  </si>
  <si>
    <t>Szynka wieprzowa b/k, surowa</t>
  </si>
  <si>
    <t>Wołowina b/k, surowa</t>
  </si>
  <si>
    <t>Słonina, wieprzowa, surowa, minimalna grubość 3 cm</t>
  </si>
  <si>
    <t>Smalec, kostka do 200g</t>
  </si>
  <si>
    <t>Podgardle wieprzowe, surowe, grubość minimum 3 cm</t>
  </si>
  <si>
    <t xml:space="preserve">kg </t>
  </si>
  <si>
    <t xml:space="preserve">Golonka wieprzowa z/k, tylna, surowa </t>
  </si>
  <si>
    <t>Nogi wieprzowe przednie, surowe</t>
  </si>
  <si>
    <t>Flaki wołowe, krojone, parzone, suche, oczyszczone</t>
  </si>
  <si>
    <t>Wątróbka wieprzowa, surowa</t>
  </si>
  <si>
    <t>Żeberka wieprzowe mięsne paski, szerokość do 10 cm.</t>
  </si>
  <si>
    <t>Kości ze schabu, surowe</t>
  </si>
  <si>
    <t>Kości wieprzowe, wędzone</t>
  </si>
  <si>
    <t>Baleron wieprzowy gotowany, zawartość mięsa minimum 78 %</t>
  </si>
  <si>
    <t>Ogonówka wędzona, wieprzowa, zawartość mięsa minimum 80 %</t>
  </si>
  <si>
    <t>Łopatka pieczona, wieprzowa, zawartość mięsa minimum 70%</t>
  </si>
  <si>
    <t>Karczek pieczony, wieprzowy, zawartość mięsa minimum 70%</t>
  </si>
  <si>
    <t>Polędwica sopocka, wieprzowa, wędzona, parzony, zawartość mięsa minimum 63 %</t>
  </si>
  <si>
    <t>Wędzonka krotoszyńska, wieprzowa, wędzona, zawartość mięsa minimum 70%</t>
  </si>
  <si>
    <t>Schab pieczony, zawartość mięsa minimum 60%</t>
  </si>
  <si>
    <t>Szynka wieprzowa gotowana, wędzona, parzona, zawartość mięsa minimum 70 %</t>
  </si>
  <si>
    <t>Szynka wieprzowa mielona, parzona, zawartość mięsa minimum 65 %</t>
  </si>
  <si>
    <t>Szynka z warzywami w galarecie, wieprzowa, gruba, zawartość mięsa minimum 50 %</t>
  </si>
  <si>
    <t>Salceson biały typu włoskiego, z podrobów wieprzowych, parzony, w osłonce naturalnej, o ścisłej strukturze, zawartość mięsa minimum 20%</t>
  </si>
  <si>
    <t>Salceson podrobowy, wieprzowy, zawartość podrobów minimum 51%</t>
  </si>
  <si>
    <t>Boczek wędzony, wieprzowy, parzony, zawartość mięsa minimum 85%, grubość  minimum 3 cm</t>
  </si>
  <si>
    <t>Kiełbasa wiejska, wieprzowa, cienka, rozdrobniona, wędzona, parzona, zawartość mięsa minimum 70%</t>
  </si>
  <si>
    <t>Kiełbasa śląska, wieprzowa, cienka, średnio rozdrobniona, wędzona, parzona, zawartość mięsa minimum 80%</t>
  </si>
  <si>
    <t>Kiełbasa jarmarczna, wieprzowa, cienka, rozdrobniona, wędzona, parzona, zawartość mięsa minimum 60%</t>
  </si>
  <si>
    <t>Kiełbasa podlaska, wieprzowa, cienka, wędzona, parzona, zawartość mięsa minimum 74%</t>
  </si>
  <si>
    <t>Kiełbasa jałowcowa, wieprzowa, cienka,  wędzona, zawartość mięsa minimum 80%</t>
  </si>
  <si>
    <t>Kiełbasa szynkowa, wieprzowa, gruba, rozdrobniona, wędzona, parzona, zawartość mięsa minimum 70%</t>
  </si>
  <si>
    <t>Kiełbasa piwna, wieprzowa, gruba, średnio rozdrobniona, wędzona, parzona, zawartość mięsa minimum 64%</t>
  </si>
  <si>
    <t>Kiełbasa krakowska sucha, wieprzowa, gruba, zawartość mięsa minimum 80%</t>
  </si>
  <si>
    <t>Kiełbasa żywiecka wieprzowa, gruba, średnio rozdrobniona, podsuszana, podwędzana, zawartość mięsa minimum 85%</t>
  </si>
  <si>
    <t>Mielonka w galarecie, w formie bloku, wieprzowa, konsystencja ścisła, zawartość mięsa minimum 50%</t>
  </si>
  <si>
    <t>Pieczeń rzymska, wieprzowa, średnio rozdrobniona, zawartość mięsa minimum 52%</t>
  </si>
  <si>
    <t>Kaszanka biała z podrobami, wieprzowa, cienka, w osłonce naturalnej, parzona, konsystencja ścisła, zawartość tłuszczu nie więcej niż 15%</t>
  </si>
  <si>
    <t>Kaszanka jęczmienna cienka, wieprzowa, w osłonce naturalnej, parzona, konsystencja ścisła, zawartość tłuszczu nie więcej niż 35%, zawartość mięsa minimum 17%</t>
  </si>
  <si>
    <t>Kiszka ziemniaczana, cienka w osłonce naturalnej, konsystencja ścisła</t>
  </si>
  <si>
    <t xml:space="preserve">Pasztetowa wędzona, wieprzowa, zawartość mięsa minimum 45% </t>
  </si>
  <si>
    <t>Pasztet pieczony, wieprzowy, zawartość mięsa minimum 45%</t>
  </si>
  <si>
    <t>Serdelki wieprzowe, parzone, zawartość mięsa minimum 52%</t>
  </si>
  <si>
    <t>Parówka gruba, wieprzowa, parzona, zawartość mięsa minimum 80%</t>
  </si>
  <si>
    <t>Parówki cienkie, wieprzowe, parzone, zawartość mięsa minimum 52%</t>
  </si>
  <si>
    <t>Kurczak, 1 klasa, bez resztek upierzenia, surowy, waga 1 sztuki od 1,5 kg do 2 kg</t>
  </si>
  <si>
    <t>Porcje rosołowe z kurczaka, surowa</t>
  </si>
  <si>
    <t>Ćwiartka z kurczaka, surowa</t>
  </si>
  <si>
    <t>Udko z kurczaka, surowe</t>
  </si>
  <si>
    <t>Noga trybowana z kurczaka, surowa</t>
  </si>
  <si>
    <t>Filet z piersi kurczaka bez skóry, surowy</t>
  </si>
  <si>
    <t>Mięso gulaszowe z kurczaka, surowe</t>
  </si>
  <si>
    <t>Serca kurczaka, surowe</t>
  </si>
  <si>
    <t xml:space="preserve">Wątróbka  kurczaka, surowa, bez obcych zapachów i żółci </t>
  </si>
  <si>
    <t>Żołądki kurczaka, surowe, pozbawione części niejadalnych</t>
  </si>
  <si>
    <t>Porcje rosołowe z indyka, surowa</t>
  </si>
  <si>
    <t>Filet z piersi indyka bez skóry, surowy</t>
  </si>
  <si>
    <t>Udziec indyczy bez kości, surowy</t>
  </si>
  <si>
    <t>Mięso gulaszowe z fileta z indyka, surowe</t>
  </si>
  <si>
    <t>Żołądki z indyka surowe, pozbawione części niejadalnych</t>
  </si>
  <si>
    <t>Wątróbka z indyka, surowa bez obcych zapachów i żółci</t>
  </si>
  <si>
    <t xml:space="preserve">Szynka z indyka, parzona, zawartość mięsa minimum 49%  </t>
  </si>
  <si>
    <t xml:space="preserve">Szynka tostowa, drobiowa, zawartość mięsa minimum 50% </t>
  </si>
  <si>
    <t>Polędwica z kurczaka parzona, zawartość mięsa minimum 50 %</t>
  </si>
  <si>
    <t>Polędwica z indyka, parzona, zawartość mięsa minimum 63 %</t>
  </si>
  <si>
    <t xml:space="preserve">Pierś z kurczaka gotowana, zawartość mięsa minimum 55 %  </t>
  </si>
  <si>
    <t>Pierś gotowana z indyka, zawartość mięsa minimum 55%</t>
  </si>
  <si>
    <t>Filet z indyka, wędzony, parzony, zawartość mięsa min. 65%</t>
  </si>
  <si>
    <t xml:space="preserve">Baleron z indyka, parzony, zawartość mięsa minimum 40 %  </t>
  </si>
  <si>
    <t xml:space="preserve">Baton szynkowy z kurczaka, parzony, zawartość mięsa minimum 80 %  </t>
  </si>
  <si>
    <t>Kiełbasa sucha z indyka, wędzona, cienka, zawartość mięsa min. 80%</t>
  </si>
  <si>
    <t>Kiełbasa z piersi kurczaka, cienka, wędzona, parzona,  zawartość mięsa minimum 75%</t>
  </si>
  <si>
    <t xml:space="preserve">Salceson drobiowy, parzony, w osłonce naturalnej, o ścisłej strukturze, zawartość mięsa minimum 25% </t>
  </si>
  <si>
    <t>Pieczeń, drobiowa, średnio rozdrobniona, zawartość mięsa minimum 52%</t>
  </si>
  <si>
    <t>Parówki  z kurczaka, parzone, zawartość mięsa minimum 69%</t>
  </si>
  <si>
    <t xml:space="preserve">Serdelki drobiowe grube, parzone, zawartość mięsa minimum 80%  </t>
  </si>
  <si>
    <t xml:space="preserve">Pasztetowa, drobiowa, zawartość mięsa minimum 40%  </t>
  </si>
  <si>
    <t>Salceson podrobowy, wieprzowo-indyczy zawartość podrobów minimum 51%</t>
  </si>
  <si>
    <t>Pasztet pieczony, drobiowo -wieprzowy, zawartość mięsa minimum 45% (mięso indyka minimum 30%, mięso wieprzowe minimum 15%)</t>
  </si>
  <si>
    <t>Kiełbasa mortadela wieprzowo – drobiowa, gruba, rozdrobniona, zawartość mięsa minimum 42 %</t>
  </si>
  <si>
    <t>Blok mięsny wieprzowo - drobiowy, średnio rozdrobniony, parzony,  zawartość mięsa minimum 46% (mięso wieprzowe minimum 36%, mięso z kurczaka minimum 10%)</t>
  </si>
  <si>
    <t>Konserwa mielonka wieprzowa, zawartość mięsa minimum 90%, opakowanie do 300 g</t>
  </si>
  <si>
    <t>Pasztet drobiowy w puszcze, zawartość mięsa minimum 40%, opakowanie do 200 g</t>
  </si>
  <si>
    <t>Boczek wieprzowy, surowy, bez skóry i żeberek</t>
  </si>
  <si>
    <t>Łopatka tyrolska - wędlina blokowa, wieprzowa, średnio rozdrobniona, parzona, zawartość mięsa minimum 60%</t>
  </si>
  <si>
    <t>Metka cebulowa, wieprzowa, surowa, w osłonce naturalnej, o ścisłej strukturze, zawartość mięso minimum 70 %</t>
  </si>
  <si>
    <t>Metka łososiowa, wieprzowa, surowa, w osłonce naturalnej, o ścisłej strukturze, zawartość mięso minimum 65 %</t>
  </si>
  <si>
    <t>Kiełbasa krakowska parzona, wieprzowa, gruba, zawartość mięsa minimum 60%</t>
  </si>
  <si>
    <t>Kiełbasa krakowska, drobiowa, parzona,  gruba, zawartość mięsa minimum 60%</t>
  </si>
  <si>
    <t>Kiełbasa biała wieprzowo, cienka, średnio rozdrobniona, zawartość mięsa minimum 80%</t>
  </si>
  <si>
    <t>Kiełbasa biała wieprzowo-wołowa, cienka, średnio rozdrobniona, zawartość mięsa minimum 80%</t>
  </si>
  <si>
    <t>Podgardle wieprzowe, wędzone, grubość minimum 3 cm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</si>
  <si>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</si>
  <si>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</si>
  <si>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</si>
  <si>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</si>
  <si>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</si>
  <si>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</si>
  <si>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</si>
  <si>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</si>
  <si>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</si>
  <si>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</si>
  <si>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</si>
  <si>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</si>
  <si>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</si>
  <si>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</si>
  <si>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</si>
  <si>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Pasztet drobiowy z kurczaka, </t>
    </r>
    <r>
      <rPr>
        <sz val="9"/>
        <color theme="1"/>
        <rFont val="Times New Roman"/>
        <family val="1"/>
        <charset val="238"/>
      </rPr>
      <t xml:space="preserve">zawartość mięsa minimum 75%  </t>
    </r>
    <r>
      <rPr>
        <sz val="9"/>
        <color rgb="FF000000"/>
        <rFont val="Times New Roman"/>
        <family val="1"/>
        <charset val="238"/>
      </rPr>
      <t xml:space="preserve"> 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</si>
  <si>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</si>
  <si>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Roda schabowa, zawartość mięsa minimum 85%</t>
  </si>
  <si>
    <t>CENA JEDNOSTKOWA NETTO</t>
  </si>
  <si>
    <t>WARTOŚĆ ZAMÓWIENIA NETTO                      DPS                         NOWE BIELICE</t>
  </si>
  <si>
    <t>WARTOŚĆ  ZAMÓWIENIA NETTO                      DPS                         ŻYDOWO</t>
  </si>
  <si>
    <t>WARTOŚĆ  ZAMÓWIENIA NETTO                      DPS                         CETUŃ</t>
  </si>
  <si>
    <t>WARTOŚĆ  ZAMÓWIENIA NETTO                      DPS                         MIELNO</t>
  </si>
  <si>
    <t>WARTOŚĆ ZAMÓWIENIA NETTO                      DPS                         PARSOWO</t>
  </si>
  <si>
    <t>WARTOŚĆ ZAMÓWIENIA NETTO                      SOSW WARNINO</t>
  </si>
  <si>
    <t>WARTOŚĆ  ZAMÓWIENIA NETTO                      MOW POLANÓW</t>
  </si>
  <si>
    <t xml:space="preserve">WARTOŚĆ  ŁĄCZNA ZAMÓWIENIA NETTO </t>
  </si>
  <si>
    <t>WARTOŚĆ ZAMÓWIENIA BRUTTO                      DPS                         NOWE BIELICE</t>
  </si>
  <si>
    <t>WARTOŚĆ  ZAMÓWIENIA  BRUTTO                      DPS                         ŻYDOWO</t>
  </si>
  <si>
    <t>WARTOŚĆ  ZAMÓWIENIA  BRUTTO                    DPS                         CETUŃ</t>
  </si>
  <si>
    <t>WARTOŚĆ  ZAMÓWIENIA  BRUTTO                      DPS                         MIELNO</t>
  </si>
  <si>
    <t>WARTOŚĆ ZAMÓWIENIA  BRUTTO                      DPS                         PARSOWO</t>
  </si>
  <si>
    <t>WARTOŚĆ ZAMÓWIENIA  BRUTTO                      SOSW WARNINO</t>
  </si>
  <si>
    <t>WARTOŚĆ  ZAMÓWIENIA  BRUTTO                      MOW POLANÓW</t>
  </si>
  <si>
    <t>WARTOŚĆ  ŁĄCZNA ZAMÓWIENIA BRUTTO</t>
  </si>
  <si>
    <t>PODATEK                    VAT                        W %</t>
  </si>
  <si>
    <t>ILOŚĆ            DPS                        ŻYDOWO</t>
  </si>
  <si>
    <t xml:space="preserve">CZĘŚĆ 1- SUKCESYWNE DOSTAWY MIĘSA WIEPRZOWEGO, WOŁOWEGO, DROBIOWEGO, PRODUKTÓW MIĘSNYCH I WĘDLIN 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</si>
  <si>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</si>
  <si>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</si>
  <si>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</si>
  <si>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>Ogółem  Część  Nr 1  pozycja od nr 1 do nr 96</t>
  </si>
  <si>
    <t xml:space="preserve">Szczegółowe Zestawienie Ilościowe Przedmiotu Zamówienia </t>
  </si>
  <si>
    <t xml:space="preserve">Wartość łączna zamówienia netto (wynikająca z komórki T102) ............................zł.  </t>
  </si>
  <si>
    <t>Wartość łączna zamówienia brutto (wynikająca z komórki AC102) ….....................zł</t>
  </si>
  <si>
    <t xml:space="preserve">
Niniejszy Formularz należy opatrzyć 
kwalifikowanym podpisem elektronicznym przez osobę/y/ umocowaną/umocowane do reprezentowania Wykonawcy</t>
  </si>
  <si>
    <t>ZAŁĄCZNIK NR 1A.1.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</si>
</sst>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8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2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2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6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/>
    <xf numFmtId="0" fontId="19" fillId="0" borderId="0" xfId="0" applyFont="1" applyAlignment="1">
      <alignment horizontal="center"/>
    </xf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6" xfId="0" applyNumberFormat="1" applyFont="1" applyFill="1" applyBorder="1" applyAlignment="1">
      <alignment horizontal="center" vertical="center" wrapText="1"/>
    </xf>
    <xf numFmtId="0" fontId="27" fillId="2" borderId="0" xfId="0" applyFont="1" applyFill="1"/>
    <xf numFmtId="0" fontId="28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0" borderId="0" xfId="0"/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6" fillId="0" borderId="0" xfId="0" applyFont="1"/>
    <xf numFmtId="0" fontId="20" fillId="0" borderId="0" xfId="0" applyFont="1"/>
    <xf numFmtId="0" fontId="2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4.4" x14ac:dyDescent="0.3"/>
  <cols>
    <col min="1" max="1" width="3.5546875" customWidth="1"/>
    <col min="2" max="2" width="37.5546875" customWidth="1"/>
    <col min="3" max="4" width="9.5546875" customWidth="1"/>
    <col min="5" max="5" width="12.44140625" customWidth="1"/>
    <col min="6" max="7" width="14.5546875" customWidth="1"/>
    <col min="8" max="8" width="9.5546875" customWidth="1"/>
    <col min="9" max="9" width="14.6640625" customWidth="1"/>
  </cols>
  <sheetData>
    <row r="1" spans="1:11" ht="17.399999999999999" x14ac:dyDescent="0.3">
      <c r="A1" s="47" t="s">
        <v>75</v>
      </c>
      <c r="B1" s="48"/>
      <c r="C1" s="48"/>
      <c r="D1" s="48"/>
      <c r="E1" s="48"/>
      <c r="F1" s="48"/>
      <c r="G1" s="48"/>
      <c r="H1" s="48"/>
      <c r="I1" s="48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3">
      <c r="A3" s="6" t="s">
        <v>1</v>
      </c>
      <c r="B3" s="6" t="s">
        <v>66</v>
      </c>
      <c r="C3" s="6" t="s">
        <v>104</v>
      </c>
      <c r="D3" s="6" t="s">
        <v>103</v>
      </c>
      <c r="E3" s="6" t="s">
        <v>105</v>
      </c>
      <c r="F3" s="6" t="s">
        <v>67</v>
      </c>
      <c r="G3" s="7" t="s">
        <v>68</v>
      </c>
      <c r="H3" s="7" t="s">
        <v>69</v>
      </c>
      <c r="I3" s="7" t="s">
        <v>70</v>
      </c>
      <c r="J3" s="1"/>
      <c r="K3" s="1"/>
    </row>
    <row r="4" spans="1:11" ht="20.100000000000001" customHeight="1" x14ac:dyDescent="0.3">
      <c r="A4" s="8" t="s">
        <v>0</v>
      </c>
      <c r="B4" s="9"/>
      <c r="C4" s="10"/>
      <c r="D4" s="3"/>
      <c r="E4" s="8"/>
      <c r="F4" s="8">
        <f>D4+D4*E4</f>
        <v>0</v>
      </c>
      <c r="G4" s="8">
        <f>F4*C4</f>
        <v>0</v>
      </c>
      <c r="H4" s="8">
        <v>0</v>
      </c>
      <c r="I4" s="8">
        <f>G4+G4*H4</f>
        <v>0</v>
      </c>
      <c r="J4" s="1"/>
      <c r="K4" s="1"/>
    </row>
    <row r="5" spans="1:11" ht="20.100000000000001" customHeight="1" x14ac:dyDescent="0.3">
      <c r="A5" s="8" t="s">
        <v>2</v>
      </c>
      <c r="B5" s="9"/>
      <c r="C5" s="10"/>
      <c r="D5" s="3"/>
      <c r="E5" s="8"/>
      <c r="F5" s="8">
        <f t="shared" ref="F5:F9" si="0">D5+D5*E5</f>
        <v>0</v>
      </c>
      <c r="G5" s="8">
        <f t="shared" ref="G5:G9" si="1">F5*C5</f>
        <v>0</v>
      </c>
      <c r="H5" s="8">
        <v>0</v>
      </c>
      <c r="I5" s="8">
        <f t="shared" ref="I5:I9" si="2">G5+G5*H5</f>
        <v>0</v>
      </c>
      <c r="J5" s="1"/>
      <c r="K5" s="1"/>
    </row>
    <row r="6" spans="1:11" ht="20.100000000000001" customHeight="1" x14ac:dyDescent="0.3">
      <c r="A6" s="8" t="s">
        <v>3</v>
      </c>
      <c r="B6" s="9"/>
      <c r="C6" s="10"/>
      <c r="D6" s="3"/>
      <c r="E6" s="8"/>
      <c r="F6" s="8">
        <f t="shared" si="0"/>
        <v>0</v>
      </c>
      <c r="G6" s="8">
        <f t="shared" si="1"/>
        <v>0</v>
      </c>
      <c r="H6" s="8">
        <v>0</v>
      </c>
      <c r="I6" s="8">
        <f t="shared" si="2"/>
        <v>0</v>
      </c>
      <c r="J6" s="1"/>
      <c r="K6" s="1"/>
    </row>
    <row r="7" spans="1:11" ht="20.100000000000001" customHeight="1" x14ac:dyDescent="0.3">
      <c r="A7" s="8" t="s">
        <v>4</v>
      </c>
      <c r="B7" s="9"/>
      <c r="C7" s="10"/>
      <c r="D7" s="3"/>
      <c r="E7" s="8"/>
      <c r="F7" s="8">
        <f t="shared" si="0"/>
        <v>0</v>
      </c>
      <c r="G7" s="8">
        <f t="shared" si="1"/>
        <v>0</v>
      </c>
      <c r="H7" s="8">
        <v>0</v>
      </c>
      <c r="I7" s="8">
        <f t="shared" si="2"/>
        <v>0</v>
      </c>
      <c r="J7" s="1"/>
      <c r="K7" s="1"/>
    </row>
    <row r="8" spans="1:11" ht="20.100000000000001" customHeight="1" x14ac:dyDescent="0.3">
      <c r="A8" s="8" t="s">
        <v>5</v>
      </c>
      <c r="B8" s="9"/>
      <c r="C8" s="10"/>
      <c r="D8" s="3"/>
      <c r="E8" s="8"/>
      <c r="F8" s="8">
        <f t="shared" si="0"/>
        <v>0</v>
      </c>
      <c r="G8" s="8">
        <f t="shared" si="1"/>
        <v>0</v>
      </c>
      <c r="H8" s="8">
        <v>0</v>
      </c>
      <c r="I8" s="8">
        <f t="shared" si="2"/>
        <v>0</v>
      </c>
      <c r="J8" s="1"/>
      <c r="K8" s="1"/>
    </row>
    <row r="9" spans="1:11" ht="20.100000000000001" customHeight="1" x14ac:dyDescent="0.3">
      <c r="A9" s="8" t="s">
        <v>6</v>
      </c>
      <c r="B9" s="9"/>
      <c r="C9" s="10"/>
      <c r="D9" s="3"/>
      <c r="E9" s="8"/>
      <c r="F9" s="8">
        <f t="shared" si="0"/>
        <v>0</v>
      </c>
      <c r="G9" s="8">
        <f t="shared" si="1"/>
        <v>0</v>
      </c>
      <c r="H9" s="8">
        <v>0</v>
      </c>
      <c r="I9" s="8">
        <f t="shared" si="2"/>
        <v>0</v>
      </c>
      <c r="J9" s="1"/>
      <c r="K9" s="1"/>
    </row>
    <row r="10" spans="1:11" ht="20.100000000000001" customHeight="1" x14ac:dyDescent="0.3">
      <c r="A10" s="4"/>
      <c r="B10" s="5"/>
      <c r="C10" s="4"/>
      <c r="D10" s="4"/>
      <c r="E10" s="4"/>
      <c r="F10" s="4"/>
      <c r="G10" s="11">
        <f>SUM(G4:G9)</f>
        <v>0</v>
      </c>
      <c r="H10" s="5"/>
      <c r="I10" s="11">
        <f>SUM(I4:I9)</f>
        <v>0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E6A0-AE10-40D8-9FBE-D13D93369BAD}">
  <dimension ref="A1:AC115"/>
  <sheetViews>
    <sheetView tabSelected="1" zoomScale="71" zoomScaleNormal="71" workbookViewId="0">
      <selection activeCell="Q6" sqref="Q6"/>
    </sheetView>
  </sheetViews>
  <sheetFormatPr defaultColWidth="9.109375" defaultRowHeight="12" x14ac:dyDescent="0.25"/>
  <cols>
    <col min="1" max="1" width="4.88671875" style="14" customWidth="1"/>
    <col min="2" max="2" width="33.109375" style="14" customWidth="1"/>
    <col min="3" max="11" width="12.6640625" style="14" customWidth="1"/>
    <col min="12" max="12" width="14.44140625" style="14" customWidth="1"/>
    <col min="13" max="29" width="12.6640625" style="14" customWidth="1"/>
    <col min="30" max="16384" width="9.109375" style="14"/>
  </cols>
  <sheetData>
    <row r="1" spans="1:29" ht="31.5" customHeight="1" x14ac:dyDescent="0.25">
      <c r="A1" s="55" t="s">
        <v>269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</row>
    <row r="2" spans="1:29" ht="31.5" customHeight="1" x14ac:dyDescent="0.25">
      <c r="A2" s="36"/>
      <c r="B2" s="60" t="s">
        <v>265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</row>
    <row r="3" spans="1:29" ht="69.75" customHeight="1" x14ac:dyDescent="0.25">
      <c r="A3" s="53" t="s">
        <v>260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</row>
    <row r="4" spans="1:29" ht="25.5" customHeight="1" x14ac:dyDescent="0.25"/>
    <row r="5" spans="1:29" s="33" customFormat="1" ht="81" customHeight="1" x14ac:dyDescent="0.2">
      <c r="A5" s="12" t="s">
        <v>1</v>
      </c>
      <c r="B5" s="12" t="s">
        <v>106</v>
      </c>
      <c r="C5" s="12" t="s">
        <v>114</v>
      </c>
      <c r="D5" s="31" t="s">
        <v>107</v>
      </c>
      <c r="E5" s="31" t="s">
        <v>259</v>
      </c>
      <c r="F5" s="32" t="s">
        <v>108</v>
      </c>
      <c r="G5" s="32" t="s">
        <v>109</v>
      </c>
      <c r="H5" s="31" t="s">
        <v>110</v>
      </c>
      <c r="I5" s="32" t="s">
        <v>112</v>
      </c>
      <c r="J5" s="31" t="s">
        <v>111</v>
      </c>
      <c r="K5" s="12" t="s">
        <v>113</v>
      </c>
      <c r="L5" s="12" t="s">
        <v>241</v>
      </c>
      <c r="M5" s="20" t="s">
        <v>242</v>
      </c>
      <c r="N5" s="20" t="s">
        <v>243</v>
      </c>
      <c r="O5" s="20" t="s">
        <v>244</v>
      </c>
      <c r="P5" s="20" t="s">
        <v>245</v>
      </c>
      <c r="Q5" s="20" t="s">
        <v>246</v>
      </c>
      <c r="R5" s="20" t="s">
        <v>247</v>
      </c>
      <c r="S5" s="20" t="s">
        <v>248</v>
      </c>
      <c r="T5" s="20" t="s">
        <v>249</v>
      </c>
      <c r="U5" s="20" t="s">
        <v>258</v>
      </c>
      <c r="V5" s="20" t="s">
        <v>250</v>
      </c>
      <c r="W5" s="20" t="s">
        <v>251</v>
      </c>
      <c r="X5" s="20" t="s">
        <v>252</v>
      </c>
      <c r="Y5" s="20" t="s">
        <v>253</v>
      </c>
      <c r="Z5" s="20" t="s">
        <v>254</v>
      </c>
      <c r="AA5" s="20" t="s">
        <v>255</v>
      </c>
      <c r="AB5" s="20" t="s">
        <v>256</v>
      </c>
      <c r="AC5" s="20" t="s">
        <v>257</v>
      </c>
    </row>
    <row r="6" spans="1:29" ht="81" customHeight="1" x14ac:dyDescent="0.25">
      <c r="A6" s="24" t="s">
        <v>0</v>
      </c>
      <c r="B6" s="25" t="s">
        <v>128</v>
      </c>
      <c r="C6" s="21" t="s">
        <v>115</v>
      </c>
      <c r="D6" s="34">
        <v>350</v>
      </c>
      <c r="E6" s="3">
        <v>600</v>
      </c>
      <c r="F6" s="3">
        <v>300</v>
      </c>
      <c r="G6" s="3">
        <v>190</v>
      </c>
      <c r="H6" s="35">
        <v>200</v>
      </c>
      <c r="I6" s="34">
        <v>53</v>
      </c>
      <c r="J6" s="3">
        <v>110</v>
      </c>
      <c r="K6" s="13">
        <f>D6+E6+F6+G6+H6+I6+J6</f>
        <v>1803</v>
      </c>
      <c r="L6" s="2"/>
      <c r="M6" s="2">
        <f>L6*D6</f>
        <v>0</v>
      </c>
      <c r="N6" s="2">
        <f>L6*E6</f>
        <v>0</v>
      </c>
      <c r="O6" s="2">
        <f>L6*F6</f>
        <v>0</v>
      </c>
      <c r="P6" s="2">
        <f>L6*G6</f>
        <v>0</v>
      </c>
      <c r="Q6" s="2">
        <f>L6*H6</f>
        <v>0</v>
      </c>
      <c r="R6" s="2">
        <f>L6*I6</f>
        <v>0</v>
      </c>
      <c r="S6" s="2">
        <f>L6*J6</f>
        <v>0</v>
      </c>
      <c r="T6" s="2">
        <f t="shared" ref="T6:T67" si="0">M6+N6+O6+P6+Q6+R6+S6</f>
        <v>0</v>
      </c>
      <c r="U6" s="2"/>
      <c r="V6" s="2">
        <f>M6+M6*U6/100</f>
        <v>0</v>
      </c>
      <c r="W6" s="2">
        <f>N6+N6*U6/100</f>
        <v>0</v>
      </c>
      <c r="X6" s="2">
        <f>O6+O6*U6/100</f>
        <v>0</v>
      </c>
      <c r="Y6" s="2">
        <f>P6+P6*U6/100</f>
        <v>0</v>
      </c>
      <c r="Z6" s="2">
        <f>Q6+Q6*U6/100</f>
        <v>0</v>
      </c>
      <c r="AA6" s="2">
        <f>R6+R6*U6/100</f>
        <v>0</v>
      </c>
      <c r="AB6" s="2">
        <f>S6+S6*U6/100</f>
        <v>0</v>
      </c>
      <c r="AC6" s="2">
        <f>SUM(V6:AB6)</f>
        <v>0</v>
      </c>
    </row>
    <row r="7" spans="1:29" ht="81" customHeight="1" x14ac:dyDescent="0.25">
      <c r="A7" s="24" t="s">
        <v>2</v>
      </c>
      <c r="B7" s="25" t="s">
        <v>129</v>
      </c>
      <c r="C7" s="21" t="s">
        <v>115</v>
      </c>
      <c r="D7" s="34">
        <v>1350</v>
      </c>
      <c r="E7" s="3">
        <v>1500</v>
      </c>
      <c r="F7" s="3">
        <v>550</v>
      </c>
      <c r="G7" s="3">
        <v>629</v>
      </c>
      <c r="H7" s="35">
        <v>200</v>
      </c>
      <c r="I7" s="34">
        <v>224</v>
      </c>
      <c r="J7" s="3">
        <v>430</v>
      </c>
      <c r="K7" s="13">
        <f t="shared" ref="K7:K68" si="1">D7+E7+F7+G7+H7+I7+J7</f>
        <v>4883</v>
      </c>
      <c r="L7" s="2"/>
      <c r="M7" s="2">
        <f>L7*D7</f>
        <v>0</v>
      </c>
      <c r="N7" s="2">
        <f t="shared" ref="N7:N68" si="2">L7*E7</f>
        <v>0</v>
      </c>
      <c r="O7" s="2">
        <f t="shared" ref="O7:O68" si="3">L7*F7</f>
        <v>0</v>
      </c>
      <c r="P7" s="2">
        <f t="shared" ref="P7:P68" si="4">L7*G7</f>
        <v>0</v>
      </c>
      <c r="Q7" s="2">
        <f t="shared" ref="Q7:Q68" si="5">L7*H7</f>
        <v>0</v>
      </c>
      <c r="R7" s="2">
        <f t="shared" ref="R7:R68" si="6">L7*I7</f>
        <v>0</v>
      </c>
      <c r="S7" s="2">
        <f t="shared" ref="S7:S68" si="7">L7*J7</f>
        <v>0</v>
      </c>
      <c r="T7" s="2">
        <f t="shared" si="0"/>
        <v>0</v>
      </c>
      <c r="U7" s="2"/>
      <c r="V7" s="2">
        <f t="shared" ref="V7:V70" si="8">M7+M7*U7/100</f>
        <v>0</v>
      </c>
      <c r="W7" s="2">
        <f t="shared" ref="W7:W70" si="9">N7+N7*U7/100</f>
        <v>0</v>
      </c>
      <c r="X7" s="2">
        <f t="shared" ref="X7:X70" si="10">O7+O7*U7/100</f>
        <v>0</v>
      </c>
      <c r="Y7" s="2">
        <f t="shared" ref="Y7:Y70" si="11">P7+P7*U7/100</f>
        <v>0</v>
      </c>
      <c r="Z7" s="2">
        <f t="shared" ref="Z7:Z70" si="12">Q7+Q7*U7/100</f>
        <v>0</v>
      </c>
      <c r="AA7" s="2">
        <f t="shared" ref="AA7:AA70" si="13">R7+R7*U7/100</f>
        <v>0</v>
      </c>
      <c r="AB7" s="2">
        <f t="shared" ref="AB7:AB70" si="14">S7+S7*U7/100</f>
        <v>0</v>
      </c>
      <c r="AC7" s="2">
        <f t="shared" ref="AC7:AC68" si="15">SUM(V7:AB7)</f>
        <v>0</v>
      </c>
    </row>
    <row r="8" spans="1:29" ht="81" customHeight="1" x14ac:dyDescent="0.25">
      <c r="A8" s="24" t="s">
        <v>3</v>
      </c>
      <c r="B8" s="25" t="s">
        <v>130</v>
      </c>
      <c r="C8" s="21" t="s">
        <v>115</v>
      </c>
      <c r="D8" s="34">
        <v>330</v>
      </c>
      <c r="E8" s="3">
        <v>600</v>
      </c>
      <c r="F8" s="3">
        <v>150</v>
      </c>
      <c r="G8" s="3">
        <v>172</v>
      </c>
      <c r="H8" s="35">
        <v>200</v>
      </c>
      <c r="I8" s="34">
        <v>30</v>
      </c>
      <c r="J8" s="3">
        <v>220</v>
      </c>
      <c r="K8" s="13">
        <f t="shared" si="1"/>
        <v>1702</v>
      </c>
      <c r="L8" s="2"/>
      <c r="M8" s="2">
        <f t="shared" ref="M8:M68" si="16">L8*D8</f>
        <v>0</v>
      </c>
      <c r="N8" s="2">
        <f t="shared" si="2"/>
        <v>0</v>
      </c>
      <c r="O8" s="2">
        <f t="shared" si="3"/>
        <v>0</v>
      </c>
      <c r="P8" s="2">
        <f t="shared" si="4"/>
        <v>0</v>
      </c>
      <c r="Q8" s="2">
        <f t="shared" si="5"/>
        <v>0</v>
      </c>
      <c r="R8" s="2">
        <f t="shared" si="6"/>
        <v>0</v>
      </c>
      <c r="S8" s="2">
        <f t="shared" si="7"/>
        <v>0</v>
      </c>
      <c r="T8" s="2">
        <f t="shared" si="0"/>
        <v>0</v>
      </c>
      <c r="U8" s="2"/>
      <c r="V8" s="2">
        <f t="shared" si="8"/>
        <v>0</v>
      </c>
      <c r="W8" s="2">
        <f t="shared" si="9"/>
        <v>0</v>
      </c>
      <c r="X8" s="2">
        <f t="shared" si="10"/>
        <v>0</v>
      </c>
      <c r="Y8" s="2">
        <f t="shared" si="11"/>
        <v>0</v>
      </c>
      <c r="Z8" s="2">
        <f t="shared" si="12"/>
        <v>0</v>
      </c>
      <c r="AA8" s="2">
        <f t="shared" si="13"/>
        <v>0</v>
      </c>
      <c r="AB8" s="2">
        <f t="shared" si="14"/>
        <v>0</v>
      </c>
      <c r="AC8" s="2">
        <f t="shared" si="15"/>
        <v>0</v>
      </c>
    </row>
    <row r="9" spans="1:29" ht="81" customHeight="1" x14ac:dyDescent="0.25">
      <c r="A9" s="24" t="s">
        <v>4</v>
      </c>
      <c r="B9" s="25" t="s">
        <v>131</v>
      </c>
      <c r="C9" s="21" t="s">
        <v>115</v>
      </c>
      <c r="D9" s="34">
        <v>530</v>
      </c>
      <c r="E9" s="3">
        <v>120</v>
      </c>
      <c r="F9" s="42"/>
      <c r="G9" s="42"/>
      <c r="H9" s="35">
        <v>250</v>
      </c>
      <c r="I9" s="34">
        <v>20</v>
      </c>
      <c r="J9" s="3">
        <v>110</v>
      </c>
      <c r="K9" s="13">
        <f t="shared" si="1"/>
        <v>1030</v>
      </c>
      <c r="L9" s="2"/>
      <c r="M9" s="2">
        <f t="shared" si="16"/>
        <v>0</v>
      </c>
      <c r="N9" s="2">
        <f t="shared" si="2"/>
        <v>0</v>
      </c>
      <c r="O9" s="2">
        <f t="shared" si="3"/>
        <v>0</v>
      </c>
      <c r="P9" s="2">
        <f t="shared" si="4"/>
        <v>0</v>
      </c>
      <c r="Q9" s="2">
        <f t="shared" si="5"/>
        <v>0</v>
      </c>
      <c r="R9" s="2">
        <f t="shared" si="6"/>
        <v>0</v>
      </c>
      <c r="S9" s="2">
        <f t="shared" si="7"/>
        <v>0</v>
      </c>
      <c r="T9" s="2">
        <f t="shared" si="0"/>
        <v>0</v>
      </c>
      <c r="U9" s="2"/>
      <c r="V9" s="2">
        <f t="shared" si="8"/>
        <v>0</v>
      </c>
      <c r="W9" s="2">
        <f t="shared" si="9"/>
        <v>0</v>
      </c>
      <c r="X9" s="2">
        <f t="shared" si="10"/>
        <v>0</v>
      </c>
      <c r="Y9" s="2">
        <f t="shared" si="11"/>
        <v>0</v>
      </c>
      <c r="Z9" s="2">
        <f t="shared" si="12"/>
        <v>0</v>
      </c>
      <c r="AA9" s="2">
        <f t="shared" si="13"/>
        <v>0</v>
      </c>
      <c r="AB9" s="2">
        <f t="shared" si="14"/>
        <v>0</v>
      </c>
      <c r="AC9" s="2">
        <f t="shared" si="15"/>
        <v>0</v>
      </c>
    </row>
    <row r="10" spans="1:29" ht="81" customHeight="1" x14ac:dyDescent="0.25">
      <c r="A10" s="24" t="s">
        <v>5</v>
      </c>
      <c r="B10" s="25" t="s">
        <v>132</v>
      </c>
      <c r="C10" s="21" t="s">
        <v>115</v>
      </c>
      <c r="D10" s="34">
        <v>10</v>
      </c>
      <c r="E10" s="42"/>
      <c r="F10" s="3">
        <v>25</v>
      </c>
      <c r="G10" s="42"/>
      <c r="H10" s="35">
        <v>50</v>
      </c>
      <c r="I10" s="43"/>
      <c r="J10" s="42"/>
      <c r="K10" s="13">
        <f t="shared" si="1"/>
        <v>85</v>
      </c>
      <c r="L10" s="2"/>
      <c r="M10" s="2">
        <f t="shared" si="16"/>
        <v>0</v>
      </c>
      <c r="N10" s="2">
        <f t="shared" si="2"/>
        <v>0</v>
      </c>
      <c r="O10" s="2">
        <f t="shared" si="3"/>
        <v>0</v>
      </c>
      <c r="P10" s="2">
        <f t="shared" si="4"/>
        <v>0</v>
      </c>
      <c r="Q10" s="2">
        <f t="shared" si="5"/>
        <v>0</v>
      </c>
      <c r="R10" s="2">
        <f t="shared" si="6"/>
        <v>0</v>
      </c>
      <c r="S10" s="2">
        <f t="shared" si="7"/>
        <v>0</v>
      </c>
      <c r="T10" s="2">
        <f t="shared" si="0"/>
        <v>0</v>
      </c>
      <c r="U10" s="2"/>
      <c r="V10" s="2">
        <f t="shared" si="8"/>
        <v>0</v>
      </c>
      <c r="W10" s="2">
        <f t="shared" si="9"/>
        <v>0</v>
      </c>
      <c r="X10" s="2">
        <f t="shared" si="10"/>
        <v>0</v>
      </c>
      <c r="Y10" s="2">
        <f t="shared" si="11"/>
        <v>0</v>
      </c>
      <c r="Z10" s="2">
        <f t="shared" si="12"/>
        <v>0</v>
      </c>
      <c r="AA10" s="2">
        <f t="shared" si="13"/>
        <v>0</v>
      </c>
      <c r="AB10" s="2">
        <f t="shared" si="14"/>
        <v>0</v>
      </c>
      <c r="AC10" s="2">
        <f t="shared" si="15"/>
        <v>0</v>
      </c>
    </row>
    <row r="11" spans="1:29" ht="81" customHeight="1" x14ac:dyDescent="0.25">
      <c r="A11" s="24" t="s">
        <v>6</v>
      </c>
      <c r="B11" s="25" t="s">
        <v>214</v>
      </c>
      <c r="C11" s="21" t="s">
        <v>115</v>
      </c>
      <c r="D11" s="34">
        <v>40</v>
      </c>
      <c r="E11" s="3">
        <v>420</v>
      </c>
      <c r="F11" s="3">
        <v>50</v>
      </c>
      <c r="G11" s="42"/>
      <c r="H11" s="35">
        <v>80</v>
      </c>
      <c r="I11" s="43"/>
      <c r="J11" s="3">
        <v>110</v>
      </c>
      <c r="K11" s="13">
        <f t="shared" si="1"/>
        <v>700</v>
      </c>
      <c r="L11" s="2"/>
      <c r="M11" s="2">
        <f t="shared" si="16"/>
        <v>0</v>
      </c>
      <c r="N11" s="2">
        <f t="shared" si="2"/>
        <v>0</v>
      </c>
      <c r="O11" s="2">
        <f t="shared" si="3"/>
        <v>0</v>
      </c>
      <c r="P11" s="2">
        <f t="shared" si="4"/>
        <v>0</v>
      </c>
      <c r="Q11" s="2">
        <f t="shared" si="5"/>
        <v>0</v>
      </c>
      <c r="R11" s="2">
        <f t="shared" si="6"/>
        <v>0</v>
      </c>
      <c r="S11" s="2">
        <f t="shared" si="7"/>
        <v>0</v>
      </c>
      <c r="T11" s="2">
        <f t="shared" si="0"/>
        <v>0</v>
      </c>
      <c r="U11" s="2"/>
      <c r="V11" s="2">
        <f t="shared" si="8"/>
        <v>0</v>
      </c>
      <c r="W11" s="2">
        <f t="shared" si="9"/>
        <v>0</v>
      </c>
      <c r="X11" s="2">
        <f t="shared" si="10"/>
        <v>0</v>
      </c>
      <c r="Y11" s="2">
        <f t="shared" si="11"/>
        <v>0</v>
      </c>
      <c r="Z11" s="2">
        <f t="shared" si="12"/>
        <v>0</v>
      </c>
      <c r="AA11" s="2">
        <f t="shared" si="13"/>
        <v>0</v>
      </c>
      <c r="AB11" s="2">
        <f t="shared" si="14"/>
        <v>0</v>
      </c>
      <c r="AC11" s="2">
        <f t="shared" si="15"/>
        <v>0</v>
      </c>
    </row>
    <row r="12" spans="1:29" ht="81" customHeight="1" x14ac:dyDescent="0.25">
      <c r="A12" s="24" t="s">
        <v>7</v>
      </c>
      <c r="B12" s="25" t="s">
        <v>133</v>
      </c>
      <c r="C12" s="21" t="s">
        <v>115</v>
      </c>
      <c r="D12" s="34">
        <v>20</v>
      </c>
      <c r="E12" s="42"/>
      <c r="F12" s="3">
        <v>30</v>
      </c>
      <c r="G12" s="3">
        <v>11</v>
      </c>
      <c r="H12" s="44"/>
      <c r="I12" s="43"/>
      <c r="J12" s="3">
        <v>45</v>
      </c>
      <c r="K12" s="13">
        <f t="shared" si="1"/>
        <v>106</v>
      </c>
      <c r="L12" s="2"/>
      <c r="M12" s="2">
        <f t="shared" si="16"/>
        <v>0</v>
      </c>
      <c r="N12" s="2">
        <f t="shared" si="2"/>
        <v>0</v>
      </c>
      <c r="O12" s="2">
        <f t="shared" si="3"/>
        <v>0</v>
      </c>
      <c r="P12" s="2">
        <f t="shared" si="4"/>
        <v>0</v>
      </c>
      <c r="Q12" s="2">
        <f t="shared" si="5"/>
        <v>0</v>
      </c>
      <c r="R12" s="2">
        <f t="shared" si="6"/>
        <v>0</v>
      </c>
      <c r="S12" s="2">
        <f t="shared" si="7"/>
        <v>0</v>
      </c>
      <c r="T12" s="2">
        <f t="shared" si="0"/>
        <v>0</v>
      </c>
      <c r="U12" s="2"/>
      <c r="V12" s="2">
        <f t="shared" si="8"/>
        <v>0</v>
      </c>
      <c r="W12" s="2">
        <f t="shared" si="9"/>
        <v>0</v>
      </c>
      <c r="X12" s="2">
        <f t="shared" si="10"/>
        <v>0</v>
      </c>
      <c r="Y12" s="2">
        <f t="shared" si="11"/>
        <v>0</v>
      </c>
      <c r="Z12" s="2">
        <f t="shared" si="12"/>
        <v>0</v>
      </c>
      <c r="AA12" s="2">
        <f t="shared" si="13"/>
        <v>0</v>
      </c>
      <c r="AB12" s="2">
        <f t="shared" si="14"/>
        <v>0</v>
      </c>
      <c r="AC12" s="2">
        <f t="shared" si="15"/>
        <v>0</v>
      </c>
    </row>
    <row r="13" spans="1:29" ht="81" customHeight="1" x14ac:dyDescent="0.25">
      <c r="A13" s="24" t="s">
        <v>8</v>
      </c>
      <c r="B13" s="25" t="s">
        <v>134</v>
      </c>
      <c r="C13" s="21" t="s">
        <v>115</v>
      </c>
      <c r="D13" s="34">
        <v>10</v>
      </c>
      <c r="E13" s="3">
        <v>500</v>
      </c>
      <c r="F13" s="3">
        <v>85</v>
      </c>
      <c r="G13" s="3">
        <v>10</v>
      </c>
      <c r="H13" s="35">
        <v>20</v>
      </c>
      <c r="I13" s="43"/>
      <c r="J13" s="42"/>
      <c r="K13" s="13">
        <f t="shared" si="1"/>
        <v>625</v>
      </c>
      <c r="L13" s="2"/>
      <c r="M13" s="2">
        <f t="shared" si="16"/>
        <v>0</v>
      </c>
      <c r="N13" s="2">
        <f t="shared" si="2"/>
        <v>0</v>
      </c>
      <c r="O13" s="2">
        <f t="shared" si="3"/>
        <v>0</v>
      </c>
      <c r="P13" s="2">
        <f t="shared" si="4"/>
        <v>0</v>
      </c>
      <c r="Q13" s="2">
        <f t="shared" si="5"/>
        <v>0</v>
      </c>
      <c r="R13" s="2">
        <f t="shared" si="6"/>
        <v>0</v>
      </c>
      <c r="S13" s="2">
        <f t="shared" si="7"/>
        <v>0</v>
      </c>
      <c r="T13" s="2">
        <f t="shared" si="0"/>
        <v>0</v>
      </c>
      <c r="U13" s="2"/>
      <c r="V13" s="2">
        <f t="shared" si="8"/>
        <v>0</v>
      </c>
      <c r="W13" s="2">
        <f t="shared" si="9"/>
        <v>0</v>
      </c>
      <c r="X13" s="2">
        <f t="shared" si="10"/>
        <v>0</v>
      </c>
      <c r="Y13" s="2">
        <f t="shared" si="11"/>
        <v>0</v>
      </c>
      <c r="Z13" s="2">
        <f t="shared" si="12"/>
        <v>0</v>
      </c>
      <c r="AA13" s="2">
        <f t="shared" si="13"/>
        <v>0</v>
      </c>
      <c r="AB13" s="2">
        <f t="shared" si="14"/>
        <v>0</v>
      </c>
      <c r="AC13" s="2">
        <f t="shared" si="15"/>
        <v>0</v>
      </c>
    </row>
    <row r="14" spans="1:29" ht="81" customHeight="1" x14ac:dyDescent="0.25">
      <c r="A14" s="24" t="s">
        <v>9</v>
      </c>
      <c r="B14" s="25" t="s">
        <v>222</v>
      </c>
      <c r="C14" s="21" t="s">
        <v>115</v>
      </c>
      <c r="D14" s="43"/>
      <c r="E14" s="42"/>
      <c r="F14" s="42"/>
      <c r="G14" s="42"/>
      <c r="H14" s="35">
        <v>20</v>
      </c>
      <c r="I14" s="43"/>
      <c r="J14" s="42"/>
      <c r="K14" s="13">
        <f t="shared" si="1"/>
        <v>20</v>
      </c>
      <c r="L14" s="2"/>
      <c r="M14" s="2">
        <f t="shared" si="16"/>
        <v>0</v>
      </c>
      <c r="N14" s="2">
        <f t="shared" si="2"/>
        <v>0</v>
      </c>
      <c r="O14" s="2">
        <f t="shared" si="3"/>
        <v>0</v>
      </c>
      <c r="P14" s="2">
        <f t="shared" si="4"/>
        <v>0</v>
      </c>
      <c r="Q14" s="2">
        <f t="shared" si="5"/>
        <v>0</v>
      </c>
      <c r="R14" s="2">
        <f t="shared" si="6"/>
        <v>0</v>
      </c>
      <c r="S14" s="2">
        <f t="shared" si="7"/>
        <v>0</v>
      </c>
      <c r="T14" s="2"/>
      <c r="U14" s="2"/>
      <c r="V14" s="2">
        <f t="shared" si="8"/>
        <v>0</v>
      </c>
      <c r="W14" s="2">
        <f t="shared" si="9"/>
        <v>0</v>
      </c>
      <c r="X14" s="2">
        <f t="shared" si="10"/>
        <v>0</v>
      </c>
      <c r="Y14" s="2">
        <f t="shared" si="11"/>
        <v>0</v>
      </c>
      <c r="Z14" s="2">
        <f t="shared" si="12"/>
        <v>0</v>
      </c>
      <c r="AA14" s="2">
        <f t="shared" si="13"/>
        <v>0</v>
      </c>
      <c r="AB14" s="2">
        <f t="shared" si="14"/>
        <v>0</v>
      </c>
      <c r="AC14" s="2">
        <f t="shared" si="15"/>
        <v>0</v>
      </c>
    </row>
    <row r="15" spans="1:29" ht="81" customHeight="1" x14ac:dyDescent="0.25">
      <c r="A15" s="24" t="s">
        <v>10</v>
      </c>
      <c r="B15" s="25" t="s">
        <v>135</v>
      </c>
      <c r="C15" s="21" t="s">
        <v>136</v>
      </c>
      <c r="D15" s="43"/>
      <c r="E15" s="42"/>
      <c r="F15" s="42"/>
      <c r="G15" s="42"/>
      <c r="H15" s="35">
        <v>20</v>
      </c>
      <c r="I15" s="43"/>
      <c r="J15" s="42"/>
      <c r="K15" s="13">
        <f t="shared" si="1"/>
        <v>20</v>
      </c>
      <c r="L15" s="2"/>
      <c r="M15" s="2">
        <f t="shared" si="16"/>
        <v>0</v>
      </c>
      <c r="N15" s="2">
        <f t="shared" si="2"/>
        <v>0</v>
      </c>
      <c r="O15" s="2">
        <f t="shared" si="3"/>
        <v>0</v>
      </c>
      <c r="P15" s="2">
        <f t="shared" si="4"/>
        <v>0</v>
      </c>
      <c r="Q15" s="2">
        <f t="shared" si="5"/>
        <v>0</v>
      </c>
      <c r="R15" s="2">
        <f t="shared" si="6"/>
        <v>0</v>
      </c>
      <c r="S15" s="2">
        <f t="shared" si="7"/>
        <v>0</v>
      </c>
      <c r="T15" s="2">
        <f t="shared" si="0"/>
        <v>0</v>
      </c>
      <c r="U15" s="2"/>
      <c r="V15" s="2">
        <f t="shared" si="8"/>
        <v>0</v>
      </c>
      <c r="W15" s="2">
        <f t="shared" si="9"/>
        <v>0</v>
      </c>
      <c r="X15" s="2">
        <f t="shared" si="10"/>
        <v>0</v>
      </c>
      <c r="Y15" s="2">
        <f t="shared" si="11"/>
        <v>0</v>
      </c>
      <c r="Z15" s="2">
        <f t="shared" si="12"/>
        <v>0</v>
      </c>
      <c r="AA15" s="2">
        <f t="shared" si="13"/>
        <v>0</v>
      </c>
      <c r="AB15" s="2">
        <f t="shared" si="14"/>
        <v>0</v>
      </c>
      <c r="AC15" s="2">
        <f t="shared" si="15"/>
        <v>0</v>
      </c>
    </row>
    <row r="16" spans="1:29" ht="81" customHeight="1" x14ac:dyDescent="0.25">
      <c r="A16" s="24" t="s">
        <v>11</v>
      </c>
      <c r="B16" s="25" t="s">
        <v>137</v>
      </c>
      <c r="C16" s="21" t="s">
        <v>115</v>
      </c>
      <c r="D16" s="34">
        <v>50</v>
      </c>
      <c r="E16" s="3">
        <v>100</v>
      </c>
      <c r="F16" s="42"/>
      <c r="G16" s="42"/>
      <c r="H16" s="35">
        <v>30</v>
      </c>
      <c r="I16" s="43"/>
      <c r="J16" s="42"/>
      <c r="K16" s="13">
        <f t="shared" si="1"/>
        <v>180</v>
      </c>
      <c r="L16" s="2"/>
      <c r="M16" s="2">
        <f t="shared" si="16"/>
        <v>0</v>
      </c>
      <c r="N16" s="2">
        <f t="shared" si="2"/>
        <v>0</v>
      </c>
      <c r="O16" s="2">
        <f t="shared" si="3"/>
        <v>0</v>
      </c>
      <c r="P16" s="2">
        <f t="shared" si="4"/>
        <v>0</v>
      </c>
      <c r="Q16" s="2">
        <f t="shared" si="5"/>
        <v>0</v>
      </c>
      <c r="R16" s="2">
        <f t="shared" si="6"/>
        <v>0</v>
      </c>
      <c r="S16" s="2">
        <f t="shared" si="7"/>
        <v>0</v>
      </c>
      <c r="T16" s="2">
        <f t="shared" si="0"/>
        <v>0</v>
      </c>
      <c r="U16" s="2"/>
      <c r="V16" s="2">
        <f t="shared" si="8"/>
        <v>0</v>
      </c>
      <c r="W16" s="2">
        <f t="shared" si="9"/>
        <v>0</v>
      </c>
      <c r="X16" s="2">
        <f t="shared" si="10"/>
        <v>0</v>
      </c>
      <c r="Y16" s="2">
        <f t="shared" si="11"/>
        <v>0</v>
      </c>
      <c r="Z16" s="2">
        <f t="shared" si="12"/>
        <v>0</v>
      </c>
      <c r="AA16" s="2">
        <f t="shared" si="13"/>
        <v>0</v>
      </c>
      <c r="AB16" s="2">
        <f t="shared" si="14"/>
        <v>0</v>
      </c>
      <c r="AC16" s="2">
        <f t="shared" si="15"/>
        <v>0</v>
      </c>
    </row>
    <row r="17" spans="1:29" ht="81" customHeight="1" x14ac:dyDescent="0.25">
      <c r="A17" s="24" t="s">
        <v>12</v>
      </c>
      <c r="B17" s="25" t="s">
        <v>138</v>
      </c>
      <c r="C17" s="21" t="s">
        <v>115</v>
      </c>
      <c r="D17" s="34">
        <v>30</v>
      </c>
      <c r="E17" s="42"/>
      <c r="F17" s="42"/>
      <c r="G17" s="42"/>
      <c r="H17" s="35">
        <v>60</v>
      </c>
      <c r="I17" s="43"/>
      <c r="J17" s="42"/>
      <c r="K17" s="13">
        <f t="shared" si="1"/>
        <v>90</v>
      </c>
      <c r="L17" s="2"/>
      <c r="M17" s="2">
        <f t="shared" si="16"/>
        <v>0</v>
      </c>
      <c r="N17" s="2">
        <f t="shared" si="2"/>
        <v>0</v>
      </c>
      <c r="O17" s="2">
        <f t="shared" si="3"/>
        <v>0</v>
      </c>
      <c r="P17" s="2">
        <f t="shared" si="4"/>
        <v>0</v>
      </c>
      <c r="Q17" s="2">
        <f t="shared" si="5"/>
        <v>0</v>
      </c>
      <c r="R17" s="2">
        <f t="shared" si="6"/>
        <v>0</v>
      </c>
      <c r="S17" s="2">
        <f t="shared" si="7"/>
        <v>0</v>
      </c>
      <c r="T17" s="2">
        <f t="shared" si="0"/>
        <v>0</v>
      </c>
      <c r="U17" s="2"/>
      <c r="V17" s="2">
        <f t="shared" si="8"/>
        <v>0</v>
      </c>
      <c r="W17" s="2">
        <f t="shared" si="9"/>
        <v>0</v>
      </c>
      <c r="X17" s="2">
        <f t="shared" si="10"/>
        <v>0</v>
      </c>
      <c r="Y17" s="2">
        <f t="shared" si="11"/>
        <v>0</v>
      </c>
      <c r="Z17" s="2">
        <f t="shared" si="12"/>
        <v>0</v>
      </c>
      <c r="AA17" s="2">
        <f t="shared" si="13"/>
        <v>0</v>
      </c>
      <c r="AB17" s="2">
        <f t="shared" si="14"/>
        <v>0</v>
      </c>
      <c r="AC17" s="2">
        <f t="shared" si="15"/>
        <v>0</v>
      </c>
    </row>
    <row r="18" spans="1:29" ht="81" customHeight="1" x14ac:dyDescent="0.25">
      <c r="A18" s="24" t="s">
        <v>13</v>
      </c>
      <c r="B18" s="25" t="s">
        <v>139</v>
      </c>
      <c r="C18" s="21" t="s">
        <v>115</v>
      </c>
      <c r="D18" s="34">
        <v>150</v>
      </c>
      <c r="E18" s="42"/>
      <c r="F18" s="3">
        <v>30</v>
      </c>
      <c r="G18" s="3">
        <v>100</v>
      </c>
      <c r="H18" s="35">
        <v>30</v>
      </c>
      <c r="I18" s="43"/>
      <c r="J18" s="42"/>
      <c r="K18" s="13">
        <f t="shared" si="1"/>
        <v>310</v>
      </c>
      <c r="L18" s="2"/>
      <c r="M18" s="2">
        <f t="shared" si="16"/>
        <v>0</v>
      </c>
      <c r="N18" s="2">
        <f t="shared" si="2"/>
        <v>0</v>
      </c>
      <c r="O18" s="2">
        <f t="shared" si="3"/>
        <v>0</v>
      </c>
      <c r="P18" s="2">
        <f t="shared" si="4"/>
        <v>0</v>
      </c>
      <c r="Q18" s="2">
        <f t="shared" si="5"/>
        <v>0</v>
      </c>
      <c r="R18" s="2">
        <f t="shared" si="6"/>
        <v>0</v>
      </c>
      <c r="S18" s="2">
        <f t="shared" si="7"/>
        <v>0</v>
      </c>
      <c r="T18" s="2">
        <f t="shared" si="0"/>
        <v>0</v>
      </c>
      <c r="U18" s="2"/>
      <c r="V18" s="2">
        <f t="shared" si="8"/>
        <v>0</v>
      </c>
      <c r="W18" s="2">
        <f t="shared" si="9"/>
        <v>0</v>
      </c>
      <c r="X18" s="2">
        <f t="shared" si="10"/>
        <v>0</v>
      </c>
      <c r="Y18" s="2">
        <f t="shared" si="11"/>
        <v>0</v>
      </c>
      <c r="Z18" s="2">
        <f t="shared" si="12"/>
        <v>0</v>
      </c>
      <c r="AA18" s="2">
        <f t="shared" si="13"/>
        <v>0</v>
      </c>
      <c r="AB18" s="2">
        <f t="shared" si="14"/>
        <v>0</v>
      </c>
      <c r="AC18" s="2">
        <f t="shared" si="15"/>
        <v>0</v>
      </c>
    </row>
    <row r="19" spans="1:29" ht="81" customHeight="1" x14ac:dyDescent="0.25">
      <c r="A19" s="24" t="s">
        <v>14</v>
      </c>
      <c r="B19" s="25" t="s">
        <v>140</v>
      </c>
      <c r="C19" s="21" t="s">
        <v>115</v>
      </c>
      <c r="D19" s="43"/>
      <c r="E19" s="3">
        <v>200</v>
      </c>
      <c r="F19" s="42"/>
      <c r="G19" s="42"/>
      <c r="H19" s="35">
        <v>30</v>
      </c>
      <c r="I19" s="43"/>
      <c r="J19" s="42"/>
      <c r="K19" s="13">
        <f t="shared" si="1"/>
        <v>230</v>
      </c>
      <c r="L19" s="2"/>
      <c r="M19" s="2">
        <f t="shared" si="16"/>
        <v>0</v>
      </c>
      <c r="N19" s="2">
        <f t="shared" si="2"/>
        <v>0</v>
      </c>
      <c r="O19" s="2">
        <f t="shared" si="3"/>
        <v>0</v>
      </c>
      <c r="P19" s="2">
        <f t="shared" si="4"/>
        <v>0</v>
      </c>
      <c r="Q19" s="2">
        <f t="shared" si="5"/>
        <v>0</v>
      </c>
      <c r="R19" s="2">
        <f t="shared" si="6"/>
        <v>0</v>
      </c>
      <c r="S19" s="2">
        <f t="shared" si="7"/>
        <v>0</v>
      </c>
      <c r="T19" s="2">
        <f t="shared" si="0"/>
        <v>0</v>
      </c>
      <c r="U19" s="2"/>
      <c r="V19" s="2">
        <f t="shared" si="8"/>
        <v>0</v>
      </c>
      <c r="W19" s="2">
        <f t="shared" si="9"/>
        <v>0</v>
      </c>
      <c r="X19" s="2">
        <f t="shared" si="10"/>
        <v>0</v>
      </c>
      <c r="Y19" s="2">
        <f t="shared" si="11"/>
        <v>0</v>
      </c>
      <c r="Z19" s="2">
        <f t="shared" si="12"/>
        <v>0</v>
      </c>
      <c r="AA19" s="2">
        <f t="shared" si="13"/>
        <v>0</v>
      </c>
      <c r="AB19" s="2">
        <f t="shared" si="14"/>
        <v>0</v>
      </c>
      <c r="AC19" s="2">
        <f t="shared" si="15"/>
        <v>0</v>
      </c>
    </row>
    <row r="20" spans="1:29" ht="81" customHeight="1" x14ac:dyDescent="0.25">
      <c r="A20" s="24" t="s">
        <v>15</v>
      </c>
      <c r="B20" s="25" t="s">
        <v>141</v>
      </c>
      <c r="C20" s="21" t="s">
        <v>115</v>
      </c>
      <c r="D20" s="34">
        <v>250</v>
      </c>
      <c r="E20" s="3">
        <v>200</v>
      </c>
      <c r="F20" s="3">
        <v>100</v>
      </c>
      <c r="G20" s="3">
        <v>72</v>
      </c>
      <c r="H20" s="35">
        <v>80</v>
      </c>
      <c r="I20" s="43"/>
      <c r="J20" s="3">
        <v>105</v>
      </c>
      <c r="K20" s="13">
        <f t="shared" si="1"/>
        <v>807</v>
      </c>
      <c r="L20" s="2"/>
      <c r="M20" s="2">
        <f t="shared" si="16"/>
        <v>0</v>
      </c>
      <c r="N20" s="2">
        <f t="shared" si="2"/>
        <v>0</v>
      </c>
      <c r="O20" s="2">
        <f t="shared" si="3"/>
        <v>0</v>
      </c>
      <c r="P20" s="2">
        <f t="shared" si="4"/>
        <v>0</v>
      </c>
      <c r="Q20" s="2">
        <f t="shared" si="5"/>
        <v>0</v>
      </c>
      <c r="R20" s="2">
        <f t="shared" si="6"/>
        <v>0</v>
      </c>
      <c r="S20" s="2">
        <f t="shared" si="7"/>
        <v>0</v>
      </c>
      <c r="T20" s="2">
        <f t="shared" si="0"/>
        <v>0</v>
      </c>
      <c r="U20" s="2"/>
      <c r="V20" s="2">
        <f t="shared" si="8"/>
        <v>0</v>
      </c>
      <c r="W20" s="2">
        <f t="shared" si="9"/>
        <v>0</v>
      </c>
      <c r="X20" s="2">
        <f t="shared" si="10"/>
        <v>0</v>
      </c>
      <c r="Y20" s="2">
        <f t="shared" si="11"/>
        <v>0</v>
      </c>
      <c r="Z20" s="2">
        <f t="shared" si="12"/>
        <v>0</v>
      </c>
      <c r="AA20" s="2">
        <f t="shared" si="13"/>
        <v>0</v>
      </c>
      <c r="AB20" s="2">
        <f t="shared" si="14"/>
        <v>0</v>
      </c>
      <c r="AC20" s="2">
        <f t="shared" si="15"/>
        <v>0</v>
      </c>
    </row>
    <row r="21" spans="1:29" ht="81" customHeight="1" x14ac:dyDescent="0.25">
      <c r="A21" s="24" t="s">
        <v>16</v>
      </c>
      <c r="B21" s="25" t="s">
        <v>142</v>
      </c>
      <c r="C21" s="21" t="s">
        <v>115</v>
      </c>
      <c r="D21" s="43"/>
      <c r="E21" s="3">
        <v>850</v>
      </c>
      <c r="F21" s="42"/>
      <c r="G21" s="42"/>
      <c r="H21" s="35">
        <v>50</v>
      </c>
      <c r="I21" s="43"/>
      <c r="J21" s="42"/>
      <c r="K21" s="13">
        <f t="shared" si="1"/>
        <v>900</v>
      </c>
      <c r="L21" s="2"/>
      <c r="M21" s="2">
        <f t="shared" si="16"/>
        <v>0</v>
      </c>
      <c r="N21" s="2">
        <f t="shared" si="2"/>
        <v>0</v>
      </c>
      <c r="O21" s="2">
        <f t="shared" si="3"/>
        <v>0</v>
      </c>
      <c r="P21" s="2">
        <f t="shared" si="4"/>
        <v>0</v>
      </c>
      <c r="Q21" s="2">
        <f t="shared" si="5"/>
        <v>0</v>
      </c>
      <c r="R21" s="2">
        <f t="shared" si="6"/>
        <v>0</v>
      </c>
      <c r="S21" s="2">
        <f t="shared" si="7"/>
        <v>0</v>
      </c>
      <c r="T21" s="2">
        <f t="shared" si="0"/>
        <v>0</v>
      </c>
      <c r="U21" s="2"/>
      <c r="V21" s="2">
        <f t="shared" si="8"/>
        <v>0</v>
      </c>
      <c r="W21" s="2">
        <f t="shared" si="9"/>
        <v>0</v>
      </c>
      <c r="X21" s="2">
        <f t="shared" si="10"/>
        <v>0</v>
      </c>
      <c r="Y21" s="2">
        <f t="shared" si="11"/>
        <v>0</v>
      </c>
      <c r="Z21" s="2">
        <f t="shared" si="12"/>
        <v>0</v>
      </c>
      <c r="AA21" s="2">
        <f t="shared" si="13"/>
        <v>0</v>
      </c>
      <c r="AB21" s="2">
        <f t="shared" si="14"/>
        <v>0</v>
      </c>
      <c r="AC21" s="2">
        <f t="shared" si="15"/>
        <v>0</v>
      </c>
    </row>
    <row r="22" spans="1:29" ht="81" customHeight="1" x14ac:dyDescent="0.25">
      <c r="A22" s="24" t="s">
        <v>17</v>
      </c>
      <c r="B22" s="25" t="s">
        <v>143</v>
      </c>
      <c r="C22" s="21" t="s">
        <v>115</v>
      </c>
      <c r="D22" s="43"/>
      <c r="E22" s="3">
        <v>200</v>
      </c>
      <c r="F22" s="42"/>
      <c r="G22" s="42"/>
      <c r="H22" s="35">
        <v>200</v>
      </c>
      <c r="I22" s="43"/>
      <c r="J22" s="42"/>
      <c r="K22" s="13">
        <f t="shared" si="1"/>
        <v>400</v>
      </c>
      <c r="L22" s="2"/>
      <c r="M22" s="2">
        <f t="shared" si="16"/>
        <v>0</v>
      </c>
      <c r="N22" s="2">
        <f t="shared" si="2"/>
        <v>0</v>
      </c>
      <c r="O22" s="2">
        <f t="shared" si="3"/>
        <v>0</v>
      </c>
      <c r="P22" s="2">
        <f t="shared" si="4"/>
        <v>0</v>
      </c>
      <c r="Q22" s="2">
        <f t="shared" si="5"/>
        <v>0</v>
      </c>
      <c r="R22" s="2">
        <f t="shared" si="6"/>
        <v>0</v>
      </c>
      <c r="S22" s="2">
        <f t="shared" si="7"/>
        <v>0</v>
      </c>
      <c r="T22" s="2">
        <f t="shared" si="0"/>
        <v>0</v>
      </c>
      <c r="U22" s="2"/>
      <c r="V22" s="2">
        <f t="shared" si="8"/>
        <v>0</v>
      </c>
      <c r="W22" s="2">
        <f t="shared" si="9"/>
        <v>0</v>
      </c>
      <c r="X22" s="2">
        <f t="shared" si="10"/>
        <v>0</v>
      </c>
      <c r="Y22" s="2">
        <f t="shared" si="11"/>
        <v>0</v>
      </c>
      <c r="Z22" s="2">
        <f t="shared" si="12"/>
        <v>0</v>
      </c>
      <c r="AA22" s="2">
        <f t="shared" si="13"/>
        <v>0</v>
      </c>
      <c r="AB22" s="2">
        <f t="shared" si="14"/>
        <v>0</v>
      </c>
      <c r="AC22" s="2">
        <f t="shared" si="15"/>
        <v>0</v>
      </c>
    </row>
    <row r="23" spans="1:29" ht="81" customHeight="1" x14ac:dyDescent="0.25">
      <c r="A23" s="24" t="s">
        <v>18</v>
      </c>
      <c r="B23" s="25" t="s">
        <v>144</v>
      </c>
      <c r="C23" s="21" t="s">
        <v>115</v>
      </c>
      <c r="D23" s="34">
        <v>160</v>
      </c>
      <c r="E23" s="3">
        <v>350</v>
      </c>
      <c r="F23" s="3">
        <v>80</v>
      </c>
      <c r="G23" s="3">
        <v>145</v>
      </c>
      <c r="H23" s="35">
        <v>100</v>
      </c>
      <c r="I23" s="43"/>
      <c r="J23" s="42"/>
      <c r="K23" s="13">
        <f t="shared" si="1"/>
        <v>835</v>
      </c>
      <c r="L23" s="2"/>
      <c r="M23" s="2">
        <f t="shared" si="16"/>
        <v>0</v>
      </c>
      <c r="N23" s="2">
        <f t="shared" si="2"/>
        <v>0</v>
      </c>
      <c r="O23" s="2">
        <f t="shared" si="3"/>
        <v>0</v>
      </c>
      <c r="P23" s="2">
        <f t="shared" si="4"/>
        <v>0</v>
      </c>
      <c r="Q23" s="2">
        <f t="shared" si="5"/>
        <v>0</v>
      </c>
      <c r="R23" s="2">
        <f t="shared" si="6"/>
        <v>0</v>
      </c>
      <c r="S23" s="2">
        <f t="shared" si="7"/>
        <v>0</v>
      </c>
      <c r="T23" s="2">
        <f t="shared" si="0"/>
        <v>0</v>
      </c>
      <c r="U23" s="2"/>
      <c r="V23" s="2">
        <f t="shared" si="8"/>
        <v>0</v>
      </c>
      <c r="W23" s="2">
        <f t="shared" si="9"/>
        <v>0</v>
      </c>
      <c r="X23" s="2">
        <f t="shared" si="10"/>
        <v>0</v>
      </c>
      <c r="Y23" s="2">
        <f t="shared" si="11"/>
        <v>0</v>
      </c>
      <c r="Z23" s="2">
        <f t="shared" si="12"/>
        <v>0</v>
      </c>
      <c r="AA23" s="2">
        <f t="shared" si="13"/>
        <v>0</v>
      </c>
      <c r="AB23" s="2">
        <f t="shared" si="14"/>
        <v>0</v>
      </c>
      <c r="AC23" s="2">
        <f t="shared" si="15"/>
        <v>0</v>
      </c>
    </row>
    <row r="24" spans="1:29" ht="81" customHeight="1" x14ac:dyDescent="0.25">
      <c r="A24" s="24" t="s">
        <v>19</v>
      </c>
      <c r="B24" s="25" t="s">
        <v>145</v>
      </c>
      <c r="C24" s="21" t="s">
        <v>115</v>
      </c>
      <c r="D24" s="34">
        <v>100</v>
      </c>
      <c r="E24" s="3">
        <v>350</v>
      </c>
      <c r="F24" s="3">
        <v>75</v>
      </c>
      <c r="G24" s="42"/>
      <c r="H24" s="35">
        <v>100</v>
      </c>
      <c r="I24" s="43"/>
      <c r="J24" s="3">
        <v>95</v>
      </c>
      <c r="K24" s="13">
        <f t="shared" si="1"/>
        <v>720</v>
      </c>
      <c r="L24" s="2"/>
      <c r="M24" s="2">
        <f t="shared" si="16"/>
        <v>0</v>
      </c>
      <c r="N24" s="2">
        <f t="shared" si="2"/>
        <v>0</v>
      </c>
      <c r="O24" s="2">
        <f t="shared" si="3"/>
        <v>0</v>
      </c>
      <c r="P24" s="2">
        <f t="shared" si="4"/>
        <v>0</v>
      </c>
      <c r="Q24" s="2">
        <f t="shared" si="5"/>
        <v>0</v>
      </c>
      <c r="R24" s="2">
        <f t="shared" si="6"/>
        <v>0</v>
      </c>
      <c r="S24" s="2">
        <f t="shared" si="7"/>
        <v>0</v>
      </c>
      <c r="T24" s="2">
        <f t="shared" si="0"/>
        <v>0</v>
      </c>
      <c r="U24" s="2"/>
      <c r="V24" s="2">
        <f t="shared" si="8"/>
        <v>0</v>
      </c>
      <c r="W24" s="2">
        <f t="shared" si="9"/>
        <v>0</v>
      </c>
      <c r="X24" s="2">
        <f t="shared" si="10"/>
        <v>0</v>
      </c>
      <c r="Y24" s="2">
        <f t="shared" si="11"/>
        <v>0</v>
      </c>
      <c r="Z24" s="2">
        <f t="shared" si="12"/>
        <v>0</v>
      </c>
      <c r="AA24" s="2">
        <f t="shared" si="13"/>
        <v>0</v>
      </c>
      <c r="AB24" s="2">
        <f t="shared" si="14"/>
        <v>0</v>
      </c>
      <c r="AC24" s="2">
        <f t="shared" si="15"/>
        <v>0</v>
      </c>
    </row>
    <row r="25" spans="1:29" ht="81" customHeight="1" x14ac:dyDescent="0.25">
      <c r="A25" s="24" t="s">
        <v>20</v>
      </c>
      <c r="B25" s="25" t="s">
        <v>146</v>
      </c>
      <c r="C25" s="21" t="s">
        <v>115</v>
      </c>
      <c r="D25" s="34">
        <v>120</v>
      </c>
      <c r="E25" s="3">
        <v>150</v>
      </c>
      <c r="F25" s="3">
        <v>70</v>
      </c>
      <c r="G25" s="42"/>
      <c r="H25" s="35">
        <v>100</v>
      </c>
      <c r="I25" s="43"/>
      <c r="J25" s="42"/>
      <c r="K25" s="13">
        <f t="shared" si="1"/>
        <v>440</v>
      </c>
      <c r="L25" s="2"/>
      <c r="M25" s="2">
        <f t="shared" si="16"/>
        <v>0</v>
      </c>
      <c r="N25" s="2">
        <f t="shared" si="2"/>
        <v>0</v>
      </c>
      <c r="O25" s="2">
        <f t="shared" si="3"/>
        <v>0</v>
      </c>
      <c r="P25" s="2">
        <f t="shared" si="4"/>
        <v>0</v>
      </c>
      <c r="Q25" s="2">
        <f t="shared" si="5"/>
        <v>0</v>
      </c>
      <c r="R25" s="2">
        <f t="shared" si="6"/>
        <v>0</v>
      </c>
      <c r="S25" s="2">
        <f t="shared" si="7"/>
        <v>0</v>
      </c>
      <c r="T25" s="2">
        <f t="shared" si="0"/>
        <v>0</v>
      </c>
      <c r="U25" s="2"/>
      <c r="V25" s="2">
        <f t="shared" si="8"/>
        <v>0</v>
      </c>
      <c r="W25" s="2">
        <f t="shared" si="9"/>
        <v>0</v>
      </c>
      <c r="X25" s="2">
        <f t="shared" si="10"/>
        <v>0</v>
      </c>
      <c r="Y25" s="2">
        <f t="shared" si="11"/>
        <v>0</v>
      </c>
      <c r="Z25" s="2">
        <f t="shared" si="12"/>
        <v>0</v>
      </c>
      <c r="AA25" s="2">
        <f t="shared" si="13"/>
        <v>0</v>
      </c>
      <c r="AB25" s="2">
        <f t="shared" si="14"/>
        <v>0</v>
      </c>
      <c r="AC25" s="2">
        <f t="shared" si="15"/>
        <v>0</v>
      </c>
    </row>
    <row r="26" spans="1:29" ht="81" customHeight="1" x14ac:dyDescent="0.25">
      <c r="A26" s="24" t="s">
        <v>21</v>
      </c>
      <c r="B26" s="25" t="s">
        <v>147</v>
      </c>
      <c r="C26" s="21" t="s">
        <v>115</v>
      </c>
      <c r="D26" s="34">
        <v>40</v>
      </c>
      <c r="E26" s="42"/>
      <c r="F26" s="3">
        <v>50</v>
      </c>
      <c r="G26" s="42"/>
      <c r="H26" s="44"/>
      <c r="I26" s="43"/>
      <c r="J26" s="42"/>
      <c r="K26" s="13">
        <f t="shared" si="1"/>
        <v>90</v>
      </c>
      <c r="L26" s="2"/>
      <c r="M26" s="2">
        <f t="shared" si="16"/>
        <v>0</v>
      </c>
      <c r="N26" s="2">
        <f t="shared" si="2"/>
        <v>0</v>
      </c>
      <c r="O26" s="2">
        <f t="shared" si="3"/>
        <v>0</v>
      </c>
      <c r="P26" s="2">
        <f t="shared" si="4"/>
        <v>0</v>
      </c>
      <c r="Q26" s="2">
        <f t="shared" si="5"/>
        <v>0</v>
      </c>
      <c r="R26" s="2">
        <f t="shared" si="6"/>
        <v>0</v>
      </c>
      <c r="S26" s="2">
        <f t="shared" si="7"/>
        <v>0</v>
      </c>
      <c r="T26" s="2">
        <f t="shared" si="0"/>
        <v>0</v>
      </c>
      <c r="U26" s="2"/>
      <c r="V26" s="2">
        <f t="shared" si="8"/>
        <v>0</v>
      </c>
      <c r="W26" s="2">
        <f t="shared" si="9"/>
        <v>0</v>
      </c>
      <c r="X26" s="2">
        <f t="shared" si="10"/>
        <v>0</v>
      </c>
      <c r="Y26" s="2">
        <f t="shared" si="11"/>
        <v>0</v>
      </c>
      <c r="Z26" s="2">
        <f t="shared" si="12"/>
        <v>0</v>
      </c>
      <c r="AA26" s="2">
        <f t="shared" si="13"/>
        <v>0</v>
      </c>
      <c r="AB26" s="2">
        <f t="shared" si="14"/>
        <v>0</v>
      </c>
      <c r="AC26" s="2">
        <f t="shared" si="15"/>
        <v>0</v>
      </c>
    </row>
    <row r="27" spans="1:29" ht="81" customHeight="1" x14ac:dyDescent="0.25">
      <c r="A27" s="24" t="s">
        <v>22</v>
      </c>
      <c r="B27" s="25" t="s">
        <v>148</v>
      </c>
      <c r="C27" s="21" t="s">
        <v>115</v>
      </c>
      <c r="D27" s="34">
        <v>150</v>
      </c>
      <c r="E27" s="3">
        <v>550</v>
      </c>
      <c r="F27" s="3">
        <v>70</v>
      </c>
      <c r="G27" s="3">
        <v>208</v>
      </c>
      <c r="H27" s="35">
        <v>100</v>
      </c>
      <c r="I27" s="34">
        <v>10</v>
      </c>
      <c r="J27" s="3">
        <v>95</v>
      </c>
      <c r="K27" s="13">
        <f t="shared" si="1"/>
        <v>1183</v>
      </c>
      <c r="L27" s="2"/>
      <c r="M27" s="2">
        <f t="shared" si="16"/>
        <v>0</v>
      </c>
      <c r="N27" s="2">
        <f t="shared" si="2"/>
        <v>0</v>
      </c>
      <c r="O27" s="2">
        <f t="shared" si="3"/>
        <v>0</v>
      </c>
      <c r="P27" s="2">
        <f t="shared" si="4"/>
        <v>0</v>
      </c>
      <c r="Q27" s="2">
        <f t="shared" si="5"/>
        <v>0</v>
      </c>
      <c r="R27" s="2">
        <f t="shared" si="6"/>
        <v>0</v>
      </c>
      <c r="S27" s="2">
        <f t="shared" si="7"/>
        <v>0</v>
      </c>
      <c r="T27" s="2">
        <f t="shared" si="0"/>
        <v>0</v>
      </c>
      <c r="U27" s="2"/>
      <c r="V27" s="2">
        <f t="shared" si="8"/>
        <v>0</v>
      </c>
      <c r="W27" s="2">
        <f t="shared" si="9"/>
        <v>0</v>
      </c>
      <c r="X27" s="2">
        <f t="shared" si="10"/>
        <v>0</v>
      </c>
      <c r="Y27" s="2">
        <f t="shared" si="11"/>
        <v>0</v>
      </c>
      <c r="Z27" s="2">
        <f t="shared" si="12"/>
        <v>0</v>
      </c>
      <c r="AA27" s="2">
        <f t="shared" si="13"/>
        <v>0</v>
      </c>
      <c r="AB27" s="2">
        <f t="shared" si="14"/>
        <v>0</v>
      </c>
      <c r="AC27" s="2">
        <f t="shared" si="15"/>
        <v>0</v>
      </c>
    </row>
    <row r="28" spans="1:29" ht="81" customHeight="1" x14ac:dyDescent="0.25">
      <c r="A28" s="24" t="s">
        <v>23</v>
      </c>
      <c r="B28" s="25" t="s">
        <v>149</v>
      </c>
      <c r="C28" s="21" t="s">
        <v>115</v>
      </c>
      <c r="D28" s="34">
        <v>100</v>
      </c>
      <c r="E28" s="42"/>
      <c r="F28" s="42"/>
      <c r="G28" s="42"/>
      <c r="H28" s="35">
        <v>100</v>
      </c>
      <c r="I28" s="43"/>
      <c r="J28" s="42"/>
      <c r="K28" s="13">
        <f t="shared" si="1"/>
        <v>200</v>
      </c>
      <c r="L28" s="2"/>
      <c r="M28" s="2">
        <f t="shared" si="16"/>
        <v>0</v>
      </c>
      <c r="N28" s="2">
        <f t="shared" si="2"/>
        <v>0</v>
      </c>
      <c r="O28" s="2">
        <f t="shared" si="3"/>
        <v>0</v>
      </c>
      <c r="P28" s="2">
        <f t="shared" si="4"/>
        <v>0</v>
      </c>
      <c r="Q28" s="2">
        <f t="shared" si="5"/>
        <v>0</v>
      </c>
      <c r="R28" s="2">
        <f t="shared" si="6"/>
        <v>0</v>
      </c>
      <c r="S28" s="2">
        <f t="shared" si="7"/>
        <v>0</v>
      </c>
      <c r="T28" s="2">
        <f t="shared" si="0"/>
        <v>0</v>
      </c>
      <c r="U28" s="2"/>
      <c r="V28" s="2">
        <f t="shared" si="8"/>
        <v>0</v>
      </c>
      <c r="W28" s="2">
        <f t="shared" si="9"/>
        <v>0</v>
      </c>
      <c r="X28" s="2">
        <f t="shared" si="10"/>
        <v>0</v>
      </c>
      <c r="Y28" s="2">
        <f t="shared" si="11"/>
        <v>0</v>
      </c>
      <c r="Z28" s="2">
        <f t="shared" si="12"/>
        <v>0</v>
      </c>
      <c r="AA28" s="2">
        <f t="shared" si="13"/>
        <v>0</v>
      </c>
      <c r="AB28" s="2">
        <f t="shared" si="14"/>
        <v>0</v>
      </c>
      <c r="AC28" s="2">
        <f t="shared" si="15"/>
        <v>0</v>
      </c>
    </row>
    <row r="29" spans="1:29" ht="81" customHeight="1" x14ac:dyDescent="0.25">
      <c r="A29" s="24" t="s">
        <v>24</v>
      </c>
      <c r="B29" s="25" t="s">
        <v>150</v>
      </c>
      <c r="C29" s="21" t="s">
        <v>115</v>
      </c>
      <c r="D29" s="34">
        <v>100</v>
      </c>
      <c r="E29" s="3">
        <v>200</v>
      </c>
      <c r="F29" s="3">
        <v>30</v>
      </c>
      <c r="G29" s="42"/>
      <c r="H29" s="35">
        <v>100</v>
      </c>
      <c r="I29" s="34">
        <v>30</v>
      </c>
      <c r="J29" s="3">
        <v>15</v>
      </c>
      <c r="K29" s="13">
        <f t="shared" si="1"/>
        <v>475</v>
      </c>
      <c r="L29" s="2"/>
      <c r="M29" s="2">
        <f t="shared" si="16"/>
        <v>0</v>
      </c>
      <c r="N29" s="2">
        <f t="shared" si="2"/>
        <v>0</v>
      </c>
      <c r="O29" s="2">
        <f t="shared" si="3"/>
        <v>0</v>
      </c>
      <c r="P29" s="2">
        <f t="shared" si="4"/>
        <v>0</v>
      </c>
      <c r="Q29" s="2">
        <f t="shared" si="5"/>
        <v>0</v>
      </c>
      <c r="R29" s="2">
        <f t="shared" si="6"/>
        <v>0</v>
      </c>
      <c r="S29" s="2">
        <f t="shared" si="7"/>
        <v>0</v>
      </c>
      <c r="T29" s="2">
        <f t="shared" si="0"/>
        <v>0</v>
      </c>
      <c r="U29" s="2"/>
      <c r="V29" s="2">
        <f t="shared" si="8"/>
        <v>0</v>
      </c>
      <c r="W29" s="2">
        <f t="shared" si="9"/>
        <v>0</v>
      </c>
      <c r="X29" s="2">
        <f t="shared" si="10"/>
        <v>0</v>
      </c>
      <c r="Y29" s="2">
        <f t="shared" si="11"/>
        <v>0</v>
      </c>
      <c r="Z29" s="2">
        <f t="shared" si="12"/>
        <v>0</v>
      </c>
      <c r="AA29" s="2">
        <f t="shared" si="13"/>
        <v>0</v>
      </c>
      <c r="AB29" s="2">
        <f t="shared" si="14"/>
        <v>0</v>
      </c>
      <c r="AC29" s="2">
        <f t="shared" si="15"/>
        <v>0</v>
      </c>
    </row>
    <row r="30" spans="1:29" ht="81" customHeight="1" x14ac:dyDescent="0.25">
      <c r="A30" s="24" t="s">
        <v>25</v>
      </c>
      <c r="B30" s="25" t="s">
        <v>151</v>
      </c>
      <c r="C30" s="21" t="s">
        <v>115</v>
      </c>
      <c r="D30" s="34">
        <v>120</v>
      </c>
      <c r="E30" s="3">
        <v>500</v>
      </c>
      <c r="F30" s="3">
        <v>100</v>
      </c>
      <c r="G30" s="3">
        <v>364</v>
      </c>
      <c r="H30" s="35">
        <v>100</v>
      </c>
      <c r="I30" s="34">
        <v>40</v>
      </c>
      <c r="J30" s="3">
        <v>15</v>
      </c>
      <c r="K30" s="13">
        <f t="shared" si="1"/>
        <v>1239</v>
      </c>
      <c r="L30" s="2"/>
      <c r="M30" s="2">
        <f t="shared" si="16"/>
        <v>0</v>
      </c>
      <c r="N30" s="2">
        <f t="shared" si="2"/>
        <v>0</v>
      </c>
      <c r="O30" s="2">
        <f t="shared" si="3"/>
        <v>0</v>
      </c>
      <c r="P30" s="2">
        <f t="shared" si="4"/>
        <v>0</v>
      </c>
      <c r="Q30" s="2">
        <f t="shared" si="5"/>
        <v>0</v>
      </c>
      <c r="R30" s="2">
        <f t="shared" si="6"/>
        <v>0</v>
      </c>
      <c r="S30" s="2">
        <f t="shared" si="7"/>
        <v>0</v>
      </c>
      <c r="T30" s="2">
        <f t="shared" si="0"/>
        <v>0</v>
      </c>
      <c r="U30" s="2"/>
      <c r="V30" s="2">
        <f t="shared" si="8"/>
        <v>0</v>
      </c>
      <c r="W30" s="2">
        <f t="shared" si="9"/>
        <v>0</v>
      </c>
      <c r="X30" s="2">
        <f t="shared" si="10"/>
        <v>0</v>
      </c>
      <c r="Y30" s="2">
        <f t="shared" si="11"/>
        <v>0</v>
      </c>
      <c r="Z30" s="2">
        <f t="shared" si="12"/>
        <v>0</v>
      </c>
      <c r="AA30" s="2">
        <f t="shared" si="13"/>
        <v>0</v>
      </c>
      <c r="AB30" s="2">
        <f t="shared" si="14"/>
        <v>0</v>
      </c>
      <c r="AC30" s="2">
        <f t="shared" si="15"/>
        <v>0</v>
      </c>
    </row>
    <row r="31" spans="1:29" ht="81" customHeight="1" x14ac:dyDescent="0.25">
      <c r="A31" s="24" t="s">
        <v>26</v>
      </c>
      <c r="B31" s="25" t="s">
        <v>152</v>
      </c>
      <c r="C31" s="21" t="s">
        <v>115</v>
      </c>
      <c r="D31" s="34">
        <v>130</v>
      </c>
      <c r="E31" s="3">
        <v>200</v>
      </c>
      <c r="F31" s="3">
        <v>100</v>
      </c>
      <c r="G31" s="3">
        <v>152</v>
      </c>
      <c r="H31" s="35">
        <v>100</v>
      </c>
      <c r="I31" s="43"/>
      <c r="J31" s="42"/>
      <c r="K31" s="13">
        <f t="shared" si="1"/>
        <v>682</v>
      </c>
      <c r="L31" s="2"/>
      <c r="M31" s="2">
        <f t="shared" si="16"/>
        <v>0</v>
      </c>
      <c r="N31" s="2">
        <f t="shared" si="2"/>
        <v>0</v>
      </c>
      <c r="O31" s="2">
        <f t="shared" si="3"/>
        <v>0</v>
      </c>
      <c r="P31" s="2">
        <f t="shared" si="4"/>
        <v>0</v>
      </c>
      <c r="Q31" s="2">
        <f t="shared" si="5"/>
        <v>0</v>
      </c>
      <c r="R31" s="2">
        <f t="shared" si="6"/>
        <v>0</v>
      </c>
      <c r="S31" s="2">
        <f t="shared" si="7"/>
        <v>0</v>
      </c>
      <c r="T31" s="2">
        <f t="shared" si="0"/>
        <v>0</v>
      </c>
      <c r="U31" s="2"/>
      <c r="V31" s="2">
        <f t="shared" si="8"/>
        <v>0</v>
      </c>
      <c r="W31" s="2">
        <f t="shared" si="9"/>
        <v>0</v>
      </c>
      <c r="X31" s="2">
        <f t="shared" si="10"/>
        <v>0</v>
      </c>
      <c r="Y31" s="2">
        <f t="shared" si="11"/>
        <v>0</v>
      </c>
      <c r="Z31" s="2">
        <f t="shared" si="12"/>
        <v>0</v>
      </c>
      <c r="AA31" s="2">
        <f t="shared" si="13"/>
        <v>0</v>
      </c>
      <c r="AB31" s="2">
        <f t="shared" si="14"/>
        <v>0</v>
      </c>
      <c r="AC31" s="2">
        <f t="shared" si="15"/>
        <v>0</v>
      </c>
    </row>
    <row r="32" spans="1:29" ht="81" customHeight="1" x14ac:dyDescent="0.25">
      <c r="A32" s="24" t="s">
        <v>27</v>
      </c>
      <c r="B32" s="25" t="s">
        <v>153</v>
      </c>
      <c r="C32" s="21" t="s">
        <v>115</v>
      </c>
      <c r="D32" s="43"/>
      <c r="E32" s="3">
        <v>200</v>
      </c>
      <c r="F32" s="42"/>
      <c r="G32" s="42"/>
      <c r="H32" s="35">
        <v>50</v>
      </c>
      <c r="I32" s="43"/>
      <c r="J32" s="42"/>
      <c r="K32" s="13">
        <f t="shared" si="1"/>
        <v>250</v>
      </c>
      <c r="L32" s="2"/>
      <c r="M32" s="2">
        <f t="shared" si="16"/>
        <v>0</v>
      </c>
      <c r="N32" s="2">
        <f t="shared" si="2"/>
        <v>0</v>
      </c>
      <c r="O32" s="2">
        <f t="shared" si="3"/>
        <v>0</v>
      </c>
      <c r="P32" s="2">
        <f t="shared" si="4"/>
        <v>0</v>
      </c>
      <c r="Q32" s="2">
        <f t="shared" si="5"/>
        <v>0</v>
      </c>
      <c r="R32" s="2">
        <f t="shared" si="6"/>
        <v>0</v>
      </c>
      <c r="S32" s="2">
        <f t="shared" si="7"/>
        <v>0</v>
      </c>
      <c r="T32" s="2">
        <f t="shared" si="0"/>
        <v>0</v>
      </c>
      <c r="U32" s="2"/>
      <c r="V32" s="2">
        <f t="shared" si="8"/>
        <v>0</v>
      </c>
      <c r="W32" s="2">
        <f t="shared" si="9"/>
        <v>0</v>
      </c>
      <c r="X32" s="2">
        <f t="shared" si="10"/>
        <v>0</v>
      </c>
      <c r="Y32" s="2">
        <f t="shared" si="11"/>
        <v>0</v>
      </c>
      <c r="Z32" s="2">
        <f t="shared" si="12"/>
        <v>0</v>
      </c>
      <c r="AA32" s="2">
        <f t="shared" si="13"/>
        <v>0</v>
      </c>
      <c r="AB32" s="2">
        <f t="shared" si="14"/>
        <v>0</v>
      </c>
      <c r="AC32" s="2">
        <f t="shared" si="15"/>
        <v>0</v>
      </c>
    </row>
    <row r="33" spans="1:29" ht="81" customHeight="1" x14ac:dyDescent="0.25">
      <c r="A33" s="24" t="s">
        <v>28</v>
      </c>
      <c r="B33" s="25" t="s">
        <v>154</v>
      </c>
      <c r="C33" s="21" t="s">
        <v>115</v>
      </c>
      <c r="D33" s="34">
        <v>50</v>
      </c>
      <c r="E33" s="3">
        <v>150</v>
      </c>
      <c r="F33" s="3">
        <v>60</v>
      </c>
      <c r="G33" s="3">
        <v>33</v>
      </c>
      <c r="H33" s="35">
        <v>100</v>
      </c>
      <c r="I33" s="43"/>
      <c r="J33" s="3">
        <v>50</v>
      </c>
      <c r="K33" s="13">
        <f t="shared" si="1"/>
        <v>443</v>
      </c>
      <c r="L33" s="2"/>
      <c r="M33" s="2">
        <f t="shared" si="16"/>
        <v>0</v>
      </c>
      <c r="N33" s="2">
        <f t="shared" si="2"/>
        <v>0</v>
      </c>
      <c r="O33" s="2">
        <f t="shared" si="3"/>
        <v>0</v>
      </c>
      <c r="P33" s="2">
        <f t="shared" si="4"/>
        <v>0</v>
      </c>
      <c r="Q33" s="2">
        <f t="shared" si="5"/>
        <v>0</v>
      </c>
      <c r="R33" s="2">
        <f t="shared" si="6"/>
        <v>0</v>
      </c>
      <c r="S33" s="2">
        <f t="shared" si="7"/>
        <v>0</v>
      </c>
      <c r="T33" s="2">
        <f t="shared" si="0"/>
        <v>0</v>
      </c>
      <c r="U33" s="2"/>
      <c r="V33" s="2">
        <f t="shared" si="8"/>
        <v>0</v>
      </c>
      <c r="W33" s="2">
        <f t="shared" si="9"/>
        <v>0</v>
      </c>
      <c r="X33" s="2">
        <f t="shared" si="10"/>
        <v>0</v>
      </c>
      <c r="Y33" s="2">
        <f t="shared" si="11"/>
        <v>0</v>
      </c>
      <c r="Z33" s="2">
        <f t="shared" si="12"/>
        <v>0</v>
      </c>
      <c r="AA33" s="2">
        <f t="shared" si="13"/>
        <v>0</v>
      </c>
      <c r="AB33" s="2">
        <f t="shared" si="14"/>
        <v>0</v>
      </c>
      <c r="AC33" s="2">
        <f t="shared" si="15"/>
        <v>0</v>
      </c>
    </row>
    <row r="34" spans="1:29" ht="81" customHeight="1" x14ac:dyDescent="0.25">
      <c r="A34" s="24" t="s">
        <v>29</v>
      </c>
      <c r="B34" s="25" t="s">
        <v>155</v>
      </c>
      <c r="C34" s="21" t="s">
        <v>115</v>
      </c>
      <c r="D34" s="43"/>
      <c r="E34" s="3">
        <v>150</v>
      </c>
      <c r="F34" s="3">
        <v>20</v>
      </c>
      <c r="G34" s="42"/>
      <c r="H34" s="44"/>
      <c r="I34" s="43"/>
      <c r="J34" s="42"/>
      <c r="K34" s="13">
        <f t="shared" si="1"/>
        <v>170</v>
      </c>
      <c r="L34" s="2"/>
      <c r="M34" s="2">
        <f t="shared" si="16"/>
        <v>0</v>
      </c>
      <c r="N34" s="2">
        <f t="shared" si="2"/>
        <v>0</v>
      </c>
      <c r="O34" s="2">
        <f t="shared" si="3"/>
        <v>0</v>
      </c>
      <c r="P34" s="2">
        <f t="shared" si="4"/>
        <v>0</v>
      </c>
      <c r="Q34" s="2">
        <f t="shared" si="5"/>
        <v>0</v>
      </c>
      <c r="R34" s="2">
        <f t="shared" si="6"/>
        <v>0</v>
      </c>
      <c r="S34" s="2">
        <f t="shared" si="7"/>
        <v>0</v>
      </c>
      <c r="T34" s="2">
        <f t="shared" si="0"/>
        <v>0</v>
      </c>
      <c r="U34" s="2"/>
      <c r="V34" s="2">
        <f t="shared" si="8"/>
        <v>0</v>
      </c>
      <c r="W34" s="2">
        <f t="shared" si="9"/>
        <v>0</v>
      </c>
      <c r="X34" s="2">
        <f t="shared" si="10"/>
        <v>0</v>
      </c>
      <c r="Y34" s="2">
        <f t="shared" si="11"/>
        <v>0</v>
      </c>
      <c r="Z34" s="2">
        <f t="shared" si="12"/>
        <v>0</v>
      </c>
      <c r="AA34" s="2">
        <f t="shared" si="13"/>
        <v>0</v>
      </c>
      <c r="AB34" s="2">
        <f t="shared" si="14"/>
        <v>0</v>
      </c>
      <c r="AC34" s="2">
        <f t="shared" si="15"/>
        <v>0</v>
      </c>
    </row>
    <row r="35" spans="1:29" ht="81" customHeight="1" x14ac:dyDescent="0.25">
      <c r="A35" s="24" t="s">
        <v>30</v>
      </c>
      <c r="B35" s="25" t="s">
        <v>156</v>
      </c>
      <c r="C35" s="21" t="s">
        <v>115</v>
      </c>
      <c r="D35" s="34">
        <v>50</v>
      </c>
      <c r="E35" s="3">
        <v>300</v>
      </c>
      <c r="F35" s="3">
        <v>80</v>
      </c>
      <c r="G35" s="3">
        <v>87</v>
      </c>
      <c r="H35" s="35">
        <v>50</v>
      </c>
      <c r="I35" s="43"/>
      <c r="J35" s="42"/>
      <c r="K35" s="13">
        <f t="shared" si="1"/>
        <v>567</v>
      </c>
      <c r="L35" s="2"/>
      <c r="M35" s="2">
        <f t="shared" si="16"/>
        <v>0</v>
      </c>
      <c r="N35" s="2">
        <f t="shared" si="2"/>
        <v>0</v>
      </c>
      <c r="O35" s="2">
        <f t="shared" si="3"/>
        <v>0</v>
      </c>
      <c r="P35" s="2">
        <f t="shared" si="4"/>
        <v>0</v>
      </c>
      <c r="Q35" s="2">
        <f t="shared" si="5"/>
        <v>0</v>
      </c>
      <c r="R35" s="2">
        <f t="shared" si="6"/>
        <v>0</v>
      </c>
      <c r="S35" s="2">
        <f t="shared" si="7"/>
        <v>0</v>
      </c>
      <c r="T35" s="2">
        <f t="shared" si="0"/>
        <v>0</v>
      </c>
      <c r="U35" s="2"/>
      <c r="V35" s="2">
        <f t="shared" si="8"/>
        <v>0</v>
      </c>
      <c r="W35" s="2">
        <f t="shared" si="9"/>
        <v>0</v>
      </c>
      <c r="X35" s="2">
        <f t="shared" si="10"/>
        <v>0</v>
      </c>
      <c r="Y35" s="2">
        <f t="shared" si="11"/>
        <v>0</v>
      </c>
      <c r="Z35" s="2">
        <f t="shared" si="12"/>
        <v>0</v>
      </c>
      <c r="AA35" s="2">
        <f t="shared" si="13"/>
        <v>0</v>
      </c>
      <c r="AB35" s="2">
        <f t="shared" si="14"/>
        <v>0</v>
      </c>
      <c r="AC35" s="2">
        <f t="shared" si="15"/>
        <v>0</v>
      </c>
    </row>
    <row r="36" spans="1:29" ht="81" customHeight="1" x14ac:dyDescent="0.25">
      <c r="A36" s="24" t="s">
        <v>31</v>
      </c>
      <c r="B36" s="9" t="s">
        <v>240</v>
      </c>
      <c r="C36" s="21" t="s">
        <v>115</v>
      </c>
      <c r="D36" s="34">
        <v>30</v>
      </c>
      <c r="E36" s="42"/>
      <c r="F36" s="42"/>
      <c r="G36" s="42"/>
      <c r="H36" s="44"/>
      <c r="I36" s="43"/>
      <c r="J36" s="42"/>
      <c r="K36" s="13">
        <f t="shared" si="1"/>
        <v>30</v>
      </c>
      <c r="L36" s="2"/>
      <c r="M36" s="2">
        <f t="shared" si="16"/>
        <v>0</v>
      </c>
      <c r="N36" s="2">
        <f t="shared" si="2"/>
        <v>0</v>
      </c>
      <c r="O36" s="2">
        <f t="shared" si="3"/>
        <v>0</v>
      </c>
      <c r="P36" s="2">
        <f t="shared" si="4"/>
        <v>0</v>
      </c>
      <c r="Q36" s="2">
        <f t="shared" si="5"/>
        <v>0</v>
      </c>
      <c r="R36" s="2">
        <f t="shared" si="6"/>
        <v>0</v>
      </c>
      <c r="S36" s="2">
        <f t="shared" si="7"/>
        <v>0</v>
      </c>
      <c r="T36" s="2">
        <f t="shared" si="0"/>
        <v>0</v>
      </c>
      <c r="U36" s="2"/>
      <c r="V36" s="2">
        <f t="shared" si="8"/>
        <v>0</v>
      </c>
      <c r="W36" s="2">
        <f t="shared" si="9"/>
        <v>0</v>
      </c>
      <c r="X36" s="2">
        <f t="shared" si="10"/>
        <v>0</v>
      </c>
      <c r="Y36" s="2">
        <f t="shared" si="11"/>
        <v>0</v>
      </c>
      <c r="Z36" s="2">
        <f t="shared" si="12"/>
        <v>0</v>
      </c>
      <c r="AA36" s="2">
        <f t="shared" si="13"/>
        <v>0</v>
      </c>
      <c r="AB36" s="2">
        <f t="shared" si="14"/>
        <v>0</v>
      </c>
      <c r="AC36" s="2">
        <f t="shared" si="15"/>
        <v>0</v>
      </c>
    </row>
    <row r="37" spans="1:29" ht="81" customHeight="1" x14ac:dyDescent="0.25">
      <c r="A37" s="24" t="s">
        <v>32</v>
      </c>
      <c r="B37" s="25" t="s">
        <v>220</v>
      </c>
      <c r="C37" s="21" t="s">
        <v>115</v>
      </c>
      <c r="D37" s="34">
        <v>60</v>
      </c>
      <c r="E37" s="3">
        <v>300</v>
      </c>
      <c r="F37" s="3">
        <v>140</v>
      </c>
      <c r="G37" s="3">
        <v>70</v>
      </c>
      <c r="H37" s="35">
        <v>100</v>
      </c>
      <c r="I37" s="34">
        <v>20</v>
      </c>
      <c r="J37" s="42"/>
      <c r="K37" s="13">
        <f t="shared" si="1"/>
        <v>690</v>
      </c>
      <c r="L37" s="2"/>
      <c r="M37" s="2">
        <f t="shared" si="16"/>
        <v>0</v>
      </c>
      <c r="N37" s="2">
        <f t="shared" si="2"/>
        <v>0</v>
      </c>
      <c r="O37" s="2">
        <f t="shared" si="3"/>
        <v>0</v>
      </c>
      <c r="P37" s="2">
        <f t="shared" si="4"/>
        <v>0</v>
      </c>
      <c r="Q37" s="2">
        <f t="shared" si="5"/>
        <v>0</v>
      </c>
      <c r="R37" s="2">
        <f t="shared" si="6"/>
        <v>0</v>
      </c>
      <c r="S37" s="2">
        <f t="shared" si="7"/>
        <v>0</v>
      </c>
      <c r="T37" s="2">
        <f t="shared" si="0"/>
        <v>0</v>
      </c>
      <c r="U37" s="2"/>
      <c r="V37" s="2">
        <f t="shared" si="8"/>
        <v>0</v>
      </c>
      <c r="W37" s="2">
        <f t="shared" si="9"/>
        <v>0</v>
      </c>
      <c r="X37" s="2">
        <f t="shared" si="10"/>
        <v>0</v>
      </c>
      <c r="Y37" s="2">
        <f t="shared" si="11"/>
        <v>0</v>
      </c>
      <c r="Z37" s="2">
        <f t="shared" si="12"/>
        <v>0</v>
      </c>
      <c r="AA37" s="2">
        <f t="shared" si="13"/>
        <v>0</v>
      </c>
      <c r="AB37" s="2">
        <f t="shared" si="14"/>
        <v>0</v>
      </c>
      <c r="AC37" s="2">
        <f t="shared" si="15"/>
        <v>0</v>
      </c>
    </row>
    <row r="38" spans="1:29" ht="81" customHeight="1" x14ac:dyDescent="0.25">
      <c r="A38" s="24" t="s">
        <v>33</v>
      </c>
      <c r="B38" s="25" t="s">
        <v>221</v>
      </c>
      <c r="C38" s="21" t="s">
        <v>115</v>
      </c>
      <c r="D38" s="43"/>
      <c r="E38" s="3">
        <v>300</v>
      </c>
      <c r="F38" s="42"/>
      <c r="G38" s="42"/>
      <c r="H38" s="44"/>
      <c r="I38" s="43"/>
      <c r="J38" s="3">
        <v>105</v>
      </c>
      <c r="K38" s="13">
        <f t="shared" si="1"/>
        <v>405</v>
      </c>
      <c r="L38" s="2"/>
      <c r="M38" s="2">
        <f t="shared" si="16"/>
        <v>0</v>
      </c>
      <c r="N38" s="2">
        <f t="shared" si="2"/>
        <v>0</v>
      </c>
      <c r="O38" s="2">
        <f t="shared" si="3"/>
        <v>0</v>
      </c>
      <c r="P38" s="2">
        <f t="shared" si="4"/>
        <v>0</v>
      </c>
      <c r="Q38" s="2">
        <f t="shared" si="5"/>
        <v>0</v>
      </c>
      <c r="R38" s="2">
        <f t="shared" si="6"/>
        <v>0</v>
      </c>
      <c r="S38" s="2">
        <f t="shared" si="7"/>
        <v>0</v>
      </c>
      <c r="T38" s="2">
        <f t="shared" si="0"/>
        <v>0</v>
      </c>
      <c r="U38" s="2"/>
      <c r="V38" s="2">
        <f t="shared" si="8"/>
        <v>0</v>
      </c>
      <c r="W38" s="2">
        <f t="shared" si="9"/>
        <v>0</v>
      </c>
      <c r="X38" s="2">
        <f t="shared" si="10"/>
        <v>0</v>
      </c>
      <c r="Y38" s="2">
        <f t="shared" si="11"/>
        <v>0</v>
      </c>
      <c r="Z38" s="2">
        <f t="shared" si="12"/>
        <v>0</v>
      </c>
      <c r="AA38" s="2">
        <f t="shared" si="13"/>
        <v>0</v>
      </c>
      <c r="AB38" s="2">
        <f t="shared" si="14"/>
        <v>0</v>
      </c>
      <c r="AC38" s="2">
        <f t="shared" si="15"/>
        <v>0</v>
      </c>
    </row>
    <row r="39" spans="1:29" ht="81" customHeight="1" x14ac:dyDescent="0.25">
      <c r="A39" s="24" t="s">
        <v>34</v>
      </c>
      <c r="B39" s="25" t="s">
        <v>157</v>
      </c>
      <c r="C39" s="21" t="s">
        <v>115</v>
      </c>
      <c r="D39" s="43"/>
      <c r="E39" s="3">
        <v>100</v>
      </c>
      <c r="F39" s="3">
        <v>25</v>
      </c>
      <c r="G39" s="42"/>
      <c r="H39" s="35">
        <v>100</v>
      </c>
      <c r="I39" s="43"/>
      <c r="J39" s="42"/>
      <c r="K39" s="13">
        <f t="shared" si="1"/>
        <v>225</v>
      </c>
      <c r="L39" s="2"/>
      <c r="M39" s="2">
        <f t="shared" si="16"/>
        <v>0</v>
      </c>
      <c r="N39" s="2">
        <f t="shared" si="2"/>
        <v>0</v>
      </c>
      <c r="O39" s="2">
        <f t="shared" si="3"/>
        <v>0</v>
      </c>
      <c r="P39" s="2">
        <f t="shared" si="4"/>
        <v>0</v>
      </c>
      <c r="Q39" s="2">
        <f t="shared" si="5"/>
        <v>0</v>
      </c>
      <c r="R39" s="2">
        <f t="shared" si="6"/>
        <v>0</v>
      </c>
      <c r="S39" s="2">
        <f t="shared" si="7"/>
        <v>0</v>
      </c>
      <c r="T39" s="2">
        <f t="shared" si="0"/>
        <v>0</v>
      </c>
      <c r="U39" s="2"/>
      <c r="V39" s="2">
        <f t="shared" si="8"/>
        <v>0</v>
      </c>
      <c r="W39" s="2">
        <f t="shared" si="9"/>
        <v>0</v>
      </c>
      <c r="X39" s="2">
        <f t="shared" si="10"/>
        <v>0</v>
      </c>
      <c r="Y39" s="2">
        <f t="shared" si="11"/>
        <v>0</v>
      </c>
      <c r="Z39" s="2">
        <f t="shared" si="12"/>
        <v>0</v>
      </c>
      <c r="AA39" s="2">
        <f t="shared" si="13"/>
        <v>0</v>
      </c>
      <c r="AB39" s="2">
        <f t="shared" si="14"/>
        <v>0</v>
      </c>
      <c r="AC39" s="2">
        <f t="shared" si="15"/>
        <v>0</v>
      </c>
    </row>
    <row r="40" spans="1:29" ht="81" customHeight="1" x14ac:dyDescent="0.25">
      <c r="A40" s="24" t="s">
        <v>35</v>
      </c>
      <c r="B40" s="25" t="s">
        <v>158</v>
      </c>
      <c r="C40" s="21" t="s">
        <v>115</v>
      </c>
      <c r="D40" s="34">
        <v>400</v>
      </c>
      <c r="E40" s="3">
        <v>400</v>
      </c>
      <c r="F40" s="3">
        <v>350</v>
      </c>
      <c r="G40" s="3">
        <v>219</v>
      </c>
      <c r="H40" s="35">
        <v>50</v>
      </c>
      <c r="I40" s="34">
        <v>70</v>
      </c>
      <c r="J40" s="3">
        <v>320</v>
      </c>
      <c r="K40" s="13">
        <f t="shared" si="1"/>
        <v>1809</v>
      </c>
      <c r="L40" s="2"/>
      <c r="M40" s="2">
        <f t="shared" si="16"/>
        <v>0</v>
      </c>
      <c r="N40" s="2">
        <f t="shared" si="2"/>
        <v>0</v>
      </c>
      <c r="O40" s="2">
        <f t="shared" si="3"/>
        <v>0</v>
      </c>
      <c r="P40" s="2">
        <f t="shared" si="4"/>
        <v>0</v>
      </c>
      <c r="Q40" s="2">
        <f t="shared" si="5"/>
        <v>0</v>
      </c>
      <c r="R40" s="2">
        <f t="shared" si="6"/>
        <v>0</v>
      </c>
      <c r="S40" s="2">
        <f t="shared" si="7"/>
        <v>0</v>
      </c>
      <c r="T40" s="2">
        <f t="shared" si="0"/>
        <v>0</v>
      </c>
      <c r="U40" s="2"/>
      <c r="V40" s="2">
        <f t="shared" si="8"/>
        <v>0</v>
      </c>
      <c r="W40" s="2">
        <f t="shared" si="9"/>
        <v>0</v>
      </c>
      <c r="X40" s="2">
        <f t="shared" si="10"/>
        <v>0</v>
      </c>
      <c r="Y40" s="2">
        <f t="shared" si="11"/>
        <v>0</v>
      </c>
      <c r="Z40" s="2">
        <f t="shared" si="12"/>
        <v>0</v>
      </c>
      <c r="AA40" s="2">
        <f t="shared" si="13"/>
        <v>0</v>
      </c>
      <c r="AB40" s="2">
        <f t="shared" si="14"/>
        <v>0</v>
      </c>
      <c r="AC40" s="2">
        <f t="shared" si="15"/>
        <v>0</v>
      </c>
    </row>
    <row r="41" spans="1:29" ht="81" customHeight="1" x14ac:dyDescent="0.25">
      <c r="A41" s="24" t="s">
        <v>36</v>
      </c>
      <c r="B41" s="25" t="s">
        <v>159</v>
      </c>
      <c r="C41" s="21" t="s">
        <v>115</v>
      </c>
      <c r="D41" s="43"/>
      <c r="E41" s="3">
        <v>100</v>
      </c>
      <c r="F41" s="42"/>
      <c r="G41" s="42"/>
      <c r="H41" s="35">
        <v>100</v>
      </c>
      <c r="I41" s="43"/>
      <c r="J41" s="42"/>
      <c r="K41" s="13">
        <f t="shared" si="1"/>
        <v>200</v>
      </c>
      <c r="L41" s="2"/>
      <c r="M41" s="2">
        <f t="shared" si="16"/>
        <v>0</v>
      </c>
      <c r="N41" s="2">
        <f t="shared" si="2"/>
        <v>0</v>
      </c>
      <c r="O41" s="2">
        <f t="shared" si="3"/>
        <v>0</v>
      </c>
      <c r="P41" s="2">
        <f t="shared" si="4"/>
        <v>0</v>
      </c>
      <c r="Q41" s="2">
        <f t="shared" si="5"/>
        <v>0</v>
      </c>
      <c r="R41" s="2">
        <f t="shared" si="6"/>
        <v>0</v>
      </c>
      <c r="S41" s="2">
        <f t="shared" si="7"/>
        <v>0</v>
      </c>
      <c r="T41" s="2">
        <f t="shared" si="0"/>
        <v>0</v>
      </c>
      <c r="U41" s="2"/>
      <c r="V41" s="2">
        <f t="shared" si="8"/>
        <v>0</v>
      </c>
      <c r="W41" s="2">
        <f t="shared" si="9"/>
        <v>0</v>
      </c>
      <c r="X41" s="2">
        <f t="shared" si="10"/>
        <v>0</v>
      </c>
      <c r="Y41" s="2">
        <f t="shared" si="11"/>
        <v>0</v>
      </c>
      <c r="Z41" s="2">
        <f t="shared" si="12"/>
        <v>0</v>
      </c>
      <c r="AA41" s="2">
        <f t="shared" si="13"/>
        <v>0</v>
      </c>
      <c r="AB41" s="2">
        <f t="shared" si="14"/>
        <v>0</v>
      </c>
      <c r="AC41" s="2">
        <f t="shared" si="15"/>
        <v>0</v>
      </c>
    </row>
    <row r="42" spans="1:29" ht="81" customHeight="1" x14ac:dyDescent="0.25">
      <c r="A42" s="24" t="s">
        <v>37</v>
      </c>
      <c r="B42" s="25" t="s">
        <v>160</v>
      </c>
      <c r="C42" s="21" t="s">
        <v>115</v>
      </c>
      <c r="D42" s="34">
        <v>50</v>
      </c>
      <c r="E42" s="3">
        <v>100</v>
      </c>
      <c r="F42" s="42"/>
      <c r="G42" s="3">
        <v>155</v>
      </c>
      <c r="H42" s="35">
        <v>150</v>
      </c>
      <c r="I42" s="34">
        <v>70</v>
      </c>
      <c r="J42" s="42"/>
      <c r="K42" s="13">
        <f t="shared" si="1"/>
        <v>525</v>
      </c>
      <c r="L42" s="2"/>
      <c r="M42" s="2">
        <f t="shared" si="16"/>
        <v>0</v>
      </c>
      <c r="N42" s="2">
        <f t="shared" si="2"/>
        <v>0</v>
      </c>
      <c r="O42" s="2">
        <f t="shared" si="3"/>
        <v>0</v>
      </c>
      <c r="P42" s="2">
        <f t="shared" si="4"/>
        <v>0</v>
      </c>
      <c r="Q42" s="2">
        <f t="shared" si="5"/>
        <v>0</v>
      </c>
      <c r="R42" s="2">
        <f t="shared" si="6"/>
        <v>0</v>
      </c>
      <c r="S42" s="2">
        <f t="shared" si="7"/>
        <v>0</v>
      </c>
      <c r="T42" s="2">
        <f t="shared" si="0"/>
        <v>0</v>
      </c>
      <c r="U42" s="2"/>
      <c r="V42" s="2">
        <f t="shared" si="8"/>
        <v>0</v>
      </c>
      <c r="W42" s="2">
        <f t="shared" si="9"/>
        <v>0</v>
      </c>
      <c r="X42" s="2">
        <f t="shared" si="10"/>
        <v>0</v>
      </c>
      <c r="Y42" s="2">
        <f t="shared" si="11"/>
        <v>0</v>
      </c>
      <c r="Z42" s="2">
        <f t="shared" si="12"/>
        <v>0</v>
      </c>
      <c r="AA42" s="2">
        <f t="shared" si="13"/>
        <v>0</v>
      </c>
      <c r="AB42" s="2">
        <f t="shared" si="14"/>
        <v>0</v>
      </c>
      <c r="AC42" s="2">
        <f t="shared" si="15"/>
        <v>0</v>
      </c>
    </row>
    <row r="43" spans="1:29" ht="81" customHeight="1" x14ac:dyDescent="0.25">
      <c r="A43" s="24" t="s">
        <v>38</v>
      </c>
      <c r="B43" s="25" t="s">
        <v>161</v>
      </c>
      <c r="C43" s="21" t="s">
        <v>115</v>
      </c>
      <c r="D43" s="34">
        <v>5</v>
      </c>
      <c r="E43" s="3">
        <v>100</v>
      </c>
      <c r="F43" s="3">
        <v>7</v>
      </c>
      <c r="G43" s="3">
        <v>94</v>
      </c>
      <c r="H43" s="35">
        <v>20</v>
      </c>
      <c r="I43" s="43"/>
      <c r="J43" s="42"/>
      <c r="K43" s="13">
        <f t="shared" si="1"/>
        <v>226</v>
      </c>
      <c r="L43" s="2"/>
      <c r="M43" s="2">
        <f t="shared" si="16"/>
        <v>0</v>
      </c>
      <c r="N43" s="2">
        <f t="shared" si="2"/>
        <v>0</v>
      </c>
      <c r="O43" s="2">
        <f t="shared" si="3"/>
        <v>0</v>
      </c>
      <c r="P43" s="2">
        <f t="shared" si="4"/>
        <v>0</v>
      </c>
      <c r="Q43" s="2">
        <f t="shared" si="5"/>
        <v>0</v>
      </c>
      <c r="R43" s="2">
        <f t="shared" si="6"/>
        <v>0</v>
      </c>
      <c r="S43" s="2">
        <f t="shared" si="7"/>
        <v>0</v>
      </c>
      <c r="T43" s="2">
        <f t="shared" si="0"/>
        <v>0</v>
      </c>
      <c r="U43" s="2"/>
      <c r="V43" s="2">
        <f t="shared" si="8"/>
        <v>0</v>
      </c>
      <c r="W43" s="2">
        <f t="shared" si="9"/>
        <v>0</v>
      </c>
      <c r="X43" s="2">
        <f t="shared" si="10"/>
        <v>0</v>
      </c>
      <c r="Y43" s="2">
        <f t="shared" si="11"/>
        <v>0</v>
      </c>
      <c r="Z43" s="2">
        <f t="shared" si="12"/>
        <v>0</v>
      </c>
      <c r="AA43" s="2">
        <f t="shared" si="13"/>
        <v>0</v>
      </c>
      <c r="AB43" s="2">
        <f t="shared" si="14"/>
        <v>0</v>
      </c>
      <c r="AC43" s="2">
        <f t="shared" si="15"/>
        <v>0</v>
      </c>
    </row>
    <row r="44" spans="1:29" ht="81" customHeight="1" x14ac:dyDescent="0.25">
      <c r="A44" s="24" t="s">
        <v>39</v>
      </c>
      <c r="B44" s="25" t="s">
        <v>162</v>
      </c>
      <c r="C44" s="21" t="s">
        <v>115</v>
      </c>
      <c r="D44" s="34">
        <v>150</v>
      </c>
      <c r="E44" s="3">
        <v>250</v>
      </c>
      <c r="F44" s="42"/>
      <c r="G44" s="3">
        <v>20</v>
      </c>
      <c r="H44" s="35">
        <v>120</v>
      </c>
      <c r="I44" s="34">
        <v>10</v>
      </c>
      <c r="J44" s="3">
        <v>95</v>
      </c>
      <c r="K44" s="13">
        <f t="shared" si="1"/>
        <v>645</v>
      </c>
      <c r="L44" s="2"/>
      <c r="M44" s="2">
        <f t="shared" si="16"/>
        <v>0</v>
      </c>
      <c r="N44" s="2">
        <f t="shared" si="2"/>
        <v>0</v>
      </c>
      <c r="O44" s="2">
        <f t="shared" si="3"/>
        <v>0</v>
      </c>
      <c r="P44" s="2">
        <f t="shared" si="4"/>
        <v>0</v>
      </c>
      <c r="Q44" s="2">
        <f t="shared" si="5"/>
        <v>0</v>
      </c>
      <c r="R44" s="2">
        <f t="shared" si="6"/>
        <v>0</v>
      </c>
      <c r="S44" s="2">
        <f t="shared" si="7"/>
        <v>0</v>
      </c>
      <c r="T44" s="2">
        <f t="shared" si="0"/>
        <v>0</v>
      </c>
      <c r="U44" s="2"/>
      <c r="V44" s="2">
        <f t="shared" si="8"/>
        <v>0</v>
      </c>
      <c r="W44" s="2">
        <f t="shared" si="9"/>
        <v>0</v>
      </c>
      <c r="X44" s="2">
        <f t="shared" si="10"/>
        <v>0</v>
      </c>
      <c r="Y44" s="2">
        <f t="shared" si="11"/>
        <v>0</v>
      </c>
      <c r="Z44" s="2">
        <f t="shared" si="12"/>
        <v>0</v>
      </c>
      <c r="AA44" s="2">
        <f t="shared" si="13"/>
        <v>0</v>
      </c>
      <c r="AB44" s="2">
        <f t="shared" si="14"/>
        <v>0</v>
      </c>
      <c r="AC44" s="2">
        <f t="shared" si="15"/>
        <v>0</v>
      </c>
    </row>
    <row r="45" spans="1:29" ht="81" customHeight="1" x14ac:dyDescent="0.25">
      <c r="A45" s="24" t="s">
        <v>40</v>
      </c>
      <c r="B45" s="25" t="s">
        <v>163</v>
      </c>
      <c r="C45" s="21" t="s">
        <v>115</v>
      </c>
      <c r="D45" s="34">
        <v>50</v>
      </c>
      <c r="E45" s="3">
        <v>180</v>
      </c>
      <c r="F45" s="3">
        <v>90</v>
      </c>
      <c r="G45" s="3">
        <v>141</v>
      </c>
      <c r="H45" s="35">
        <v>100</v>
      </c>
      <c r="I45" s="34">
        <v>40</v>
      </c>
      <c r="J45" s="3">
        <v>95</v>
      </c>
      <c r="K45" s="13">
        <f t="shared" si="1"/>
        <v>696</v>
      </c>
      <c r="L45" s="2"/>
      <c r="M45" s="2">
        <f t="shared" si="16"/>
        <v>0</v>
      </c>
      <c r="N45" s="2">
        <f t="shared" si="2"/>
        <v>0</v>
      </c>
      <c r="O45" s="2">
        <f t="shared" si="3"/>
        <v>0</v>
      </c>
      <c r="P45" s="2">
        <f t="shared" si="4"/>
        <v>0</v>
      </c>
      <c r="Q45" s="2">
        <f t="shared" si="5"/>
        <v>0</v>
      </c>
      <c r="R45" s="2">
        <f t="shared" si="6"/>
        <v>0</v>
      </c>
      <c r="S45" s="2">
        <f t="shared" si="7"/>
        <v>0</v>
      </c>
      <c r="T45" s="2">
        <f t="shared" si="0"/>
        <v>0</v>
      </c>
      <c r="U45" s="2"/>
      <c r="V45" s="2">
        <f t="shared" si="8"/>
        <v>0</v>
      </c>
      <c r="W45" s="2">
        <f t="shared" si="9"/>
        <v>0</v>
      </c>
      <c r="X45" s="2">
        <f t="shared" si="10"/>
        <v>0</v>
      </c>
      <c r="Y45" s="2">
        <f t="shared" si="11"/>
        <v>0</v>
      </c>
      <c r="Z45" s="2">
        <f t="shared" si="12"/>
        <v>0</v>
      </c>
      <c r="AA45" s="2">
        <f t="shared" si="13"/>
        <v>0</v>
      </c>
      <c r="AB45" s="2">
        <f t="shared" si="14"/>
        <v>0</v>
      </c>
      <c r="AC45" s="2">
        <f t="shared" si="15"/>
        <v>0</v>
      </c>
    </row>
    <row r="46" spans="1:29" ht="81" customHeight="1" x14ac:dyDescent="0.25">
      <c r="A46" s="24" t="s">
        <v>41</v>
      </c>
      <c r="B46" s="25" t="s">
        <v>218</v>
      </c>
      <c r="C46" s="21" t="s">
        <v>115</v>
      </c>
      <c r="D46" s="34">
        <v>140</v>
      </c>
      <c r="E46" s="3">
        <v>120</v>
      </c>
      <c r="F46" s="3">
        <v>70</v>
      </c>
      <c r="G46" s="3">
        <v>24</v>
      </c>
      <c r="H46" s="35">
        <v>100</v>
      </c>
      <c r="I46" s="34">
        <v>30</v>
      </c>
      <c r="J46" s="3">
        <v>95</v>
      </c>
      <c r="K46" s="13">
        <f t="shared" si="1"/>
        <v>579</v>
      </c>
      <c r="L46" s="2"/>
      <c r="M46" s="2">
        <f t="shared" si="16"/>
        <v>0</v>
      </c>
      <c r="N46" s="2">
        <f t="shared" si="2"/>
        <v>0</v>
      </c>
      <c r="O46" s="2">
        <f t="shared" si="3"/>
        <v>0</v>
      </c>
      <c r="P46" s="2">
        <f t="shared" si="4"/>
        <v>0</v>
      </c>
      <c r="Q46" s="2">
        <f t="shared" si="5"/>
        <v>0</v>
      </c>
      <c r="R46" s="2">
        <f t="shared" si="6"/>
        <v>0</v>
      </c>
      <c r="S46" s="2">
        <f t="shared" si="7"/>
        <v>0</v>
      </c>
      <c r="T46" s="2">
        <f t="shared" si="0"/>
        <v>0</v>
      </c>
      <c r="U46" s="2"/>
      <c r="V46" s="2">
        <f t="shared" si="8"/>
        <v>0</v>
      </c>
      <c r="W46" s="2">
        <f t="shared" si="9"/>
        <v>0</v>
      </c>
      <c r="X46" s="2">
        <f t="shared" si="10"/>
        <v>0</v>
      </c>
      <c r="Y46" s="2">
        <f t="shared" si="11"/>
        <v>0</v>
      </c>
      <c r="Z46" s="2">
        <f t="shared" si="12"/>
        <v>0</v>
      </c>
      <c r="AA46" s="2">
        <f t="shared" si="13"/>
        <v>0</v>
      </c>
      <c r="AB46" s="2">
        <f t="shared" si="14"/>
        <v>0</v>
      </c>
      <c r="AC46" s="2">
        <f t="shared" si="15"/>
        <v>0</v>
      </c>
    </row>
    <row r="47" spans="1:29" ht="81" customHeight="1" x14ac:dyDescent="0.25">
      <c r="A47" s="24" t="s">
        <v>42</v>
      </c>
      <c r="B47" s="25" t="s">
        <v>164</v>
      </c>
      <c r="C47" s="21" t="s">
        <v>115</v>
      </c>
      <c r="D47" s="34">
        <v>50</v>
      </c>
      <c r="E47" s="3">
        <v>120</v>
      </c>
      <c r="F47" s="42"/>
      <c r="G47" s="42"/>
      <c r="H47" s="35">
        <v>20</v>
      </c>
      <c r="I47" s="34">
        <v>5</v>
      </c>
      <c r="J47" s="42"/>
      <c r="K47" s="13">
        <f t="shared" si="1"/>
        <v>195</v>
      </c>
      <c r="L47" s="2"/>
      <c r="M47" s="2">
        <f t="shared" si="16"/>
        <v>0</v>
      </c>
      <c r="N47" s="2">
        <f t="shared" si="2"/>
        <v>0</v>
      </c>
      <c r="O47" s="2">
        <f t="shared" si="3"/>
        <v>0</v>
      </c>
      <c r="P47" s="2">
        <f t="shared" si="4"/>
        <v>0</v>
      </c>
      <c r="Q47" s="2">
        <f t="shared" si="5"/>
        <v>0</v>
      </c>
      <c r="R47" s="2">
        <f t="shared" si="6"/>
        <v>0</v>
      </c>
      <c r="S47" s="2">
        <f t="shared" si="7"/>
        <v>0</v>
      </c>
      <c r="T47" s="2">
        <f t="shared" si="0"/>
        <v>0</v>
      </c>
      <c r="U47" s="2"/>
      <c r="V47" s="2">
        <f t="shared" si="8"/>
        <v>0</v>
      </c>
      <c r="W47" s="2">
        <f t="shared" si="9"/>
        <v>0</v>
      </c>
      <c r="X47" s="2">
        <f t="shared" si="10"/>
        <v>0</v>
      </c>
      <c r="Y47" s="2">
        <f t="shared" si="11"/>
        <v>0</v>
      </c>
      <c r="Z47" s="2">
        <f t="shared" si="12"/>
        <v>0</v>
      </c>
      <c r="AA47" s="2">
        <f t="shared" si="13"/>
        <v>0</v>
      </c>
      <c r="AB47" s="2">
        <f t="shared" si="14"/>
        <v>0</v>
      </c>
      <c r="AC47" s="2">
        <f t="shared" si="15"/>
        <v>0</v>
      </c>
    </row>
    <row r="48" spans="1:29" ht="81" customHeight="1" x14ac:dyDescent="0.25">
      <c r="A48" s="24" t="s">
        <v>43</v>
      </c>
      <c r="B48" s="25" t="s">
        <v>165</v>
      </c>
      <c r="C48" s="21" t="s">
        <v>115</v>
      </c>
      <c r="D48" s="34">
        <v>120</v>
      </c>
      <c r="E48" s="3">
        <v>300</v>
      </c>
      <c r="F48" s="3">
        <v>100</v>
      </c>
      <c r="G48" s="3">
        <v>195</v>
      </c>
      <c r="H48" s="35">
        <v>100</v>
      </c>
      <c r="I48" s="43"/>
      <c r="J48" s="3">
        <v>95</v>
      </c>
      <c r="K48" s="13">
        <f t="shared" si="1"/>
        <v>910</v>
      </c>
      <c r="L48" s="2"/>
      <c r="M48" s="2">
        <f t="shared" si="16"/>
        <v>0</v>
      </c>
      <c r="N48" s="2">
        <f t="shared" si="2"/>
        <v>0</v>
      </c>
      <c r="O48" s="2">
        <f t="shared" si="3"/>
        <v>0</v>
      </c>
      <c r="P48" s="2">
        <f t="shared" si="4"/>
        <v>0</v>
      </c>
      <c r="Q48" s="2">
        <f t="shared" si="5"/>
        <v>0</v>
      </c>
      <c r="R48" s="2">
        <f t="shared" si="6"/>
        <v>0</v>
      </c>
      <c r="S48" s="2">
        <f t="shared" si="7"/>
        <v>0</v>
      </c>
      <c r="T48" s="2">
        <f t="shared" si="0"/>
        <v>0</v>
      </c>
      <c r="U48" s="2"/>
      <c r="V48" s="2">
        <f t="shared" si="8"/>
        <v>0</v>
      </c>
      <c r="W48" s="2">
        <f t="shared" si="9"/>
        <v>0</v>
      </c>
      <c r="X48" s="2">
        <f t="shared" si="10"/>
        <v>0</v>
      </c>
      <c r="Y48" s="2">
        <f t="shared" si="11"/>
        <v>0</v>
      </c>
      <c r="Z48" s="2">
        <f t="shared" si="12"/>
        <v>0</v>
      </c>
      <c r="AA48" s="2">
        <f t="shared" si="13"/>
        <v>0</v>
      </c>
      <c r="AB48" s="2">
        <f t="shared" si="14"/>
        <v>0</v>
      </c>
      <c r="AC48" s="2">
        <f t="shared" si="15"/>
        <v>0</v>
      </c>
    </row>
    <row r="49" spans="1:29" ht="81" customHeight="1" x14ac:dyDescent="0.25">
      <c r="A49" s="24" t="s">
        <v>44</v>
      </c>
      <c r="B49" s="25" t="s">
        <v>166</v>
      </c>
      <c r="C49" s="21" t="s">
        <v>115</v>
      </c>
      <c r="D49" s="34">
        <v>50</v>
      </c>
      <c r="E49" s="3">
        <v>100</v>
      </c>
      <c r="F49" s="3">
        <v>50</v>
      </c>
      <c r="G49" s="42"/>
      <c r="H49" s="44"/>
      <c r="I49" s="43"/>
      <c r="J49" s="42"/>
      <c r="K49" s="13">
        <f t="shared" si="1"/>
        <v>200</v>
      </c>
      <c r="L49" s="2"/>
      <c r="M49" s="2">
        <f t="shared" si="16"/>
        <v>0</v>
      </c>
      <c r="N49" s="2">
        <f t="shared" si="2"/>
        <v>0</v>
      </c>
      <c r="O49" s="2">
        <f t="shared" si="3"/>
        <v>0</v>
      </c>
      <c r="P49" s="2">
        <f t="shared" si="4"/>
        <v>0</v>
      </c>
      <c r="Q49" s="2">
        <f t="shared" si="5"/>
        <v>0</v>
      </c>
      <c r="R49" s="2">
        <f t="shared" si="6"/>
        <v>0</v>
      </c>
      <c r="S49" s="2">
        <f t="shared" si="7"/>
        <v>0</v>
      </c>
      <c r="T49" s="2">
        <f t="shared" si="0"/>
        <v>0</v>
      </c>
      <c r="U49" s="2"/>
      <c r="V49" s="2">
        <f t="shared" si="8"/>
        <v>0</v>
      </c>
      <c r="W49" s="2">
        <f t="shared" si="9"/>
        <v>0</v>
      </c>
      <c r="X49" s="2">
        <f t="shared" si="10"/>
        <v>0</v>
      </c>
      <c r="Y49" s="2">
        <f t="shared" si="11"/>
        <v>0</v>
      </c>
      <c r="Z49" s="2">
        <f t="shared" si="12"/>
        <v>0</v>
      </c>
      <c r="AA49" s="2">
        <f t="shared" si="13"/>
        <v>0</v>
      </c>
      <c r="AB49" s="2">
        <f t="shared" si="14"/>
        <v>0</v>
      </c>
      <c r="AC49" s="2">
        <f t="shared" si="15"/>
        <v>0</v>
      </c>
    </row>
    <row r="50" spans="1:29" ht="81" customHeight="1" x14ac:dyDescent="0.25">
      <c r="A50" s="24" t="s">
        <v>45</v>
      </c>
      <c r="B50" s="25" t="s">
        <v>215</v>
      </c>
      <c r="C50" s="21" t="s">
        <v>115</v>
      </c>
      <c r="D50" s="34">
        <v>50</v>
      </c>
      <c r="E50" s="3">
        <v>200</v>
      </c>
      <c r="F50" s="3">
        <v>50</v>
      </c>
      <c r="G50" s="42"/>
      <c r="H50" s="35">
        <v>150</v>
      </c>
      <c r="I50" s="43"/>
      <c r="J50" s="42"/>
      <c r="K50" s="13">
        <f t="shared" si="1"/>
        <v>450</v>
      </c>
      <c r="L50" s="2"/>
      <c r="M50" s="2">
        <f t="shared" si="16"/>
        <v>0</v>
      </c>
      <c r="N50" s="2">
        <f t="shared" si="2"/>
        <v>0</v>
      </c>
      <c r="O50" s="2">
        <f t="shared" si="3"/>
        <v>0</v>
      </c>
      <c r="P50" s="2">
        <f t="shared" si="4"/>
        <v>0</v>
      </c>
      <c r="Q50" s="2">
        <f t="shared" si="5"/>
        <v>0</v>
      </c>
      <c r="R50" s="2">
        <f t="shared" si="6"/>
        <v>0</v>
      </c>
      <c r="S50" s="2">
        <f t="shared" si="7"/>
        <v>0</v>
      </c>
      <c r="T50" s="2">
        <f t="shared" si="0"/>
        <v>0</v>
      </c>
      <c r="U50" s="2"/>
      <c r="V50" s="2">
        <f t="shared" si="8"/>
        <v>0</v>
      </c>
      <c r="W50" s="2">
        <f t="shared" si="9"/>
        <v>0</v>
      </c>
      <c r="X50" s="2">
        <f t="shared" si="10"/>
        <v>0</v>
      </c>
      <c r="Y50" s="2">
        <f t="shared" si="11"/>
        <v>0</v>
      </c>
      <c r="Z50" s="2">
        <f t="shared" si="12"/>
        <v>0</v>
      </c>
      <c r="AA50" s="2">
        <f t="shared" si="13"/>
        <v>0</v>
      </c>
      <c r="AB50" s="2">
        <f t="shared" si="14"/>
        <v>0</v>
      </c>
      <c r="AC50" s="2">
        <f t="shared" si="15"/>
        <v>0</v>
      </c>
    </row>
    <row r="51" spans="1:29" ht="81" customHeight="1" x14ac:dyDescent="0.25">
      <c r="A51" s="24" t="s">
        <v>46</v>
      </c>
      <c r="B51" s="25" t="s">
        <v>167</v>
      </c>
      <c r="C51" s="21" t="s">
        <v>115</v>
      </c>
      <c r="D51" s="34">
        <v>80</v>
      </c>
      <c r="E51" s="3">
        <v>200</v>
      </c>
      <c r="F51" s="3">
        <v>50</v>
      </c>
      <c r="G51" s="3">
        <v>54</v>
      </c>
      <c r="H51" s="35">
        <v>100</v>
      </c>
      <c r="I51" s="43"/>
      <c r="J51" s="3">
        <v>60</v>
      </c>
      <c r="K51" s="13">
        <f t="shared" si="1"/>
        <v>544</v>
      </c>
      <c r="L51" s="2"/>
      <c r="M51" s="2">
        <f t="shared" si="16"/>
        <v>0</v>
      </c>
      <c r="N51" s="2">
        <f t="shared" si="2"/>
        <v>0</v>
      </c>
      <c r="O51" s="2">
        <f t="shared" si="3"/>
        <v>0</v>
      </c>
      <c r="P51" s="2">
        <f t="shared" si="4"/>
        <v>0</v>
      </c>
      <c r="Q51" s="2">
        <f t="shared" si="5"/>
        <v>0</v>
      </c>
      <c r="R51" s="2">
        <f t="shared" si="6"/>
        <v>0</v>
      </c>
      <c r="S51" s="2">
        <f t="shared" si="7"/>
        <v>0</v>
      </c>
      <c r="T51" s="2">
        <f t="shared" si="0"/>
        <v>0</v>
      </c>
      <c r="U51" s="2"/>
      <c r="V51" s="2">
        <f t="shared" si="8"/>
        <v>0</v>
      </c>
      <c r="W51" s="2">
        <f t="shared" si="9"/>
        <v>0</v>
      </c>
      <c r="X51" s="2">
        <f t="shared" si="10"/>
        <v>0</v>
      </c>
      <c r="Y51" s="2">
        <f t="shared" si="11"/>
        <v>0</v>
      </c>
      <c r="Z51" s="2">
        <f t="shared" si="12"/>
        <v>0</v>
      </c>
      <c r="AA51" s="2">
        <f t="shared" si="13"/>
        <v>0</v>
      </c>
      <c r="AB51" s="2">
        <f t="shared" si="14"/>
        <v>0</v>
      </c>
      <c r="AC51" s="2">
        <f t="shared" si="15"/>
        <v>0</v>
      </c>
    </row>
    <row r="52" spans="1:29" ht="81" customHeight="1" x14ac:dyDescent="0.25">
      <c r="A52" s="24" t="s">
        <v>47</v>
      </c>
      <c r="B52" s="25" t="s">
        <v>168</v>
      </c>
      <c r="C52" s="21" t="s">
        <v>115</v>
      </c>
      <c r="D52" s="43"/>
      <c r="E52" s="3">
        <v>100</v>
      </c>
      <c r="F52" s="42"/>
      <c r="G52" s="42"/>
      <c r="H52" s="35">
        <v>50</v>
      </c>
      <c r="I52" s="43"/>
      <c r="J52" s="42"/>
      <c r="K52" s="13">
        <f t="shared" si="1"/>
        <v>150</v>
      </c>
      <c r="L52" s="2"/>
      <c r="M52" s="2">
        <f t="shared" si="16"/>
        <v>0</v>
      </c>
      <c r="N52" s="2">
        <f t="shared" si="2"/>
        <v>0</v>
      </c>
      <c r="O52" s="2">
        <f t="shared" si="3"/>
        <v>0</v>
      </c>
      <c r="P52" s="2">
        <f t="shared" si="4"/>
        <v>0</v>
      </c>
      <c r="Q52" s="2">
        <f t="shared" si="5"/>
        <v>0</v>
      </c>
      <c r="R52" s="2">
        <f t="shared" si="6"/>
        <v>0</v>
      </c>
      <c r="S52" s="2">
        <f t="shared" si="7"/>
        <v>0</v>
      </c>
      <c r="T52" s="2">
        <f t="shared" si="0"/>
        <v>0</v>
      </c>
      <c r="U52" s="2"/>
      <c r="V52" s="2">
        <f t="shared" si="8"/>
        <v>0</v>
      </c>
      <c r="W52" s="2">
        <f t="shared" si="9"/>
        <v>0</v>
      </c>
      <c r="X52" s="2">
        <f t="shared" si="10"/>
        <v>0</v>
      </c>
      <c r="Y52" s="2">
        <f t="shared" si="11"/>
        <v>0</v>
      </c>
      <c r="Z52" s="2">
        <f t="shared" si="12"/>
        <v>0</v>
      </c>
      <c r="AA52" s="2">
        <f t="shared" si="13"/>
        <v>0</v>
      </c>
      <c r="AB52" s="2">
        <f t="shared" si="14"/>
        <v>0</v>
      </c>
      <c r="AC52" s="2">
        <f t="shared" si="15"/>
        <v>0</v>
      </c>
    </row>
    <row r="53" spans="1:29" ht="81" customHeight="1" x14ac:dyDescent="0.25">
      <c r="A53" s="24" t="s">
        <v>48</v>
      </c>
      <c r="B53" s="25" t="s">
        <v>169</v>
      </c>
      <c r="C53" s="21" t="s">
        <v>115</v>
      </c>
      <c r="D53" s="34">
        <v>80</v>
      </c>
      <c r="E53" s="3">
        <v>300</v>
      </c>
      <c r="F53" s="3">
        <v>150</v>
      </c>
      <c r="G53" s="3">
        <v>80</v>
      </c>
      <c r="H53" s="35">
        <v>150</v>
      </c>
      <c r="I53" s="43"/>
      <c r="J53" s="3">
        <v>120</v>
      </c>
      <c r="K53" s="13">
        <f t="shared" si="1"/>
        <v>880</v>
      </c>
      <c r="L53" s="2"/>
      <c r="M53" s="2">
        <f t="shared" si="16"/>
        <v>0</v>
      </c>
      <c r="N53" s="2">
        <f t="shared" si="2"/>
        <v>0</v>
      </c>
      <c r="O53" s="2">
        <f t="shared" si="3"/>
        <v>0</v>
      </c>
      <c r="P53" s="2">
        <f t="shared" si="4"/>
        <v>0</v>
      </c>
      <c r="Q53" s="2">
        <f t="shared" si="5"/>
        <v>0</v>
      </c>
      <c r="R53" s="2">
        <f t="shared" si="6"/>
        <v>0</v>
      </c>
      <c r="S53" s="2">
        <f t="shared" si="7"/>
        <v>0</v>
      </c>
      <c r="T53" s="2">
        <f t="shared" si="0"/>
        <v>0</v>
      </c>
      <c r="U53" s="2"/>
      <c r="V53" s="2">
        <f t="shared" si="8"/>
        <v>0</v>
      </c>
      <c r="W53" s="2">
        <f t="shared" si="9"/>
        <v>0</v>
      </c>
      <c r="X53" s="2">
        <f t="shared" si="10"/>
        <v>0</v>
      </c>
      <c r="Y53" s="2">
        <f t="shared" si="11"/>
        <v>0</v>
      </c>
      <c r="Z53" s="2">
        <f t="shared" si="12"/>
        <v>0</v>
      </c>
      <c r="AA53" s="2">
        <f t="shared" si="13"/>
        <v>0</v>
      </c>
      <c r="AB53" s="2">
        <f t="shared" si="14"/>
        <v>0</v>
      </c>
      <c r="AC53" s="2">
        <f t="shared" si="15"/>
        <v>0</v>
      </c>
    </row>
    <row r="54" spans="1:29" ht="81" customHeight="1" x14ac:dyDescent="0.25">
      <c r="A54" s="24" t="s">
        <v>49</v>
      </c>
      <c r="B54" s="25" t="s">
        <v>170</v>
      </c>
      <c r="C54" s="21" t="s">
        <v>115</v>
      </c>
      <c r="D54" s="34">
        <v>40</v>
      </c>
      <c r="E54" s="42"/>
      <c r="F54" s="3">
        <v>30</v>
      </c>
      <c r="G54" s="42"/>
      <c r="H54" s="44"/>
      <c r="I54" s="43"/>
      <c r="J54" s="42"/>
      <c r="K54" s="13">
        <f t="shared" si="1"/>
        <v>70</v>
      </c>
      <c r="L54" s="2"/>
      <c r="M54" s="2">
        <f t="shared" si="16"/>
        <v>0</v>
      </c>
      <c r="N54" s="2">
        <f t="shared" si="2"/>
        <v>0</v>
      </c>
      <c r="O54" s="2">
        <f t="shared" si="3"/>
        <v>0</v>
      </c>
      <c r="P54" s="2">
        <f t="shared" si="4"/>
        <v>0</v>
      </c>
      <c r="Q54" s="2">
        <f t="shared" si="5"/>
        <v>0</v>
      </c>
      <c r="R54" s="2">
        <f t="shared" si="6"/>
        <v>0</v>
      </c>
      <c r="S54" s="2">
        <f t="shared" si="7"/>
        <v>0</v>
      </c>
      <c r="T54" s="2">
        <f t="shared" si="0"/>
        <v>0</v>
      </c>
      <c r="U54" s="2"/>
      <c r="V54" s="2">
        <f t="shared" si="8"/>
        <v>0</v>
      </c>
      <c r="W54" s="2">
        <f t="shared" si="9"/>
        <v>0</v>
      </c>
      <c r="X54" s="2">
        <f t="shared" si="10"/>
        <v>0</v>
      </c>
      <c r="Y54" s="2">
        <f t="shared" si="11"/>
        <v>0</v>
      </c>
      <c r="Z54" s="2">
        <f t="shared" si="12"/>
        <v>0</v>
      </c>
      <c r="AA54" s="2">
        <f t="shared" si="13"/>
        <v>0</v>
      </c>
      <c r="AB54" s="2">
        <f t="shared" si="14"/>
        <v>0</v>
      </c>
      <c r="AC54" s="2">
        <f t="shared" si="15"/>
        <v>0</v>
      </c>
    </row>
    <row r="55" spans="1:29" ht="81" customHeight="1" x14ac:dyDescent="0.25">
      <c r="A55" s="24" t="s">
        <v>50</v>
      </c>
      <c r="B55" s="25" t="s">
        <v>171</v>
      </c>
      <c r="C55" s="21" t="s">
        <v>115</v>
      </c>
      <c r="D55" s="43"/>
      <c r="E55" s="3">
        <v>100</v>
      </c>
      <c r="F55" s="3">
        <v>45</v>
      </c>
      <c r="G55" s="3">
        <v>59</v>
      </c>
      <c r="H55" s="35">
        <v>50</v>
      </c>
      <c r="I55" s="43"/>
      <c r="J55" s="3">
        <v>50</v>
      </c>
      <c r="K55" s="13">
        <f t="shared" si="1"/>
        <v>304</v>
      </c>
      <c r="L55" s="2"/>
      <c r="M55" s="2">
        <f t="shared" si="16"/>
        <v>0</v>
      </c>
      <c r="N55" s="2">
        <f t="shared" si="2"/>
        <v>0</v>
      </c>
      <c r="O55" s="2">
        <f t="shared" si="3"/>
        <v>0</v>
      </c>
      <c r="P55" s="2">
        <f t="shared" si="4"/>
        <v>0</v>
      </c>
      <c r="Q55" s="2">
        <f t="shared" si="5"/>
        <v>0</v>
      </c>
      <c r="R55" s="2">
        <f t="shared" si="6"/>
        <v>0</v>
      </c>
      <c r="S55" s="2">
        <f t="shared" si="7"/>
        <v>0</v>
      </c>
      <c r="T55" s="2">
        <f t="shared" si="0"/>
        <v>0</v>
      </c>
      <c r="U55" s="2"/>
      <c r="V55" s="2">
        <f t="shared" si="8"/>
        <v>0</v>
      </c>
      <c r="W55" s="2">
        <f t="shared" si="9"/>
        <v>0</v>
      </c>
      <c r="X55" s="2">
        <f t="shared" si="10"/>
        <v>0</v>
      </c>
      <c r="Y55" s="2">
        <f t="shared" si="11"/>
        <v>0</v>
      </c>
      <c r="Z55" s="2">
        <f t="shared" si="12"/>
        <v>0</v>
      </c>
      <c r="AA55" s="2">
        <f t="shared" si="13"/>
        <v>0</v>
      </c>
      <c r="AB55" s="2">
        <f t="shared" si="14"/>
        <v>0</v>
      </c>
      <c r="AC55" s="2">
        <f t="shared" si="15"/>
        <v>0</v>
      </c>
    </row>
    <row r="56" spans="1:29" ht="81" customHeight="1" x14ac:dyDescent="0.25">
      <c r="A56" s="24" t="s">
        <v>51</v>
      </c>
      <c r="B56" s="25" t="s">
        <v>172</v>
      </c>
      <c r="C56" s="21" t="s">
        <v>115</v>
      </c>
      <c r="D56" s="34">
        <v>80</v>
      </c>
      <c r="E56" s="3">
        <v>150</v>
      </c>
      <c r="F56" s="3">
        <v>70</v>
      </c>
      <c r="G56" s="3">
        <v>146</v>
      </c>
      <c r="H56" s="35">
        <v>150</v>
      </c>
      <c r="I56" s="34">
        <v>35</v>
      </c>
      <c r="J56" s="3">
        <v>40</v>
      </c>
      <c r="K56" s="13">
        <f t="shared" si="1"/>
        <v>671</v>
      </c>
      <c r="L56" s="2"/>
      <c r="M56" s="2">
        <f t="shared" si="16"/>
        <v>0</v>
      </c>
      <c r="N56" s="2">
        <f t="shared" si="2"/>
        <v>0</v>
      </c>
      <c r="O56" s="2">
        <f t="shared" si="3"/>
        <v>0</v>
      </c>
      <c r="P56" s="2">
        <f t="shared" si="4"/>
        <v>0</v>
      </c>
      <c r="Q56" s="2">
        <f t="shared" si="5"/>
        <v>0</v>
      </c>
      <c r="R56" s="2">
        <f t="shared" si="6"/>
        <v>0</v>
      </c>
      <c r="S56" s="2">
        <f t="shared" si="7"/>
        <v>0</v>
      </c>
      <c r="T56" s="2">
        <f t="shared" si="0"/>
        <v>0</v>
      </c>
      <c r="U56" s="2"/>
      <c r="V56" s="2">
        <f t="shared" si="8"/>
        <v>0</v>
      </c>
      <c r="W56" s="2">
        <f t="shared" si="9"/>
        <v>0</v>
      </c>
      <c r="X56" s="2">
        <f t="shared" si="10"/>
        <v>0</v>
      </c>
      <c r="Y56" s="2">
        <f t="shared" si="11"/>
        <v>0</v>
      </c>
      <c r="Z56" s="2">
        <f t="shared" si="12"/>
        <v>0</v>
      </c>
      <c r="AA56" s="2">
        <f t="shared" si="13"/>
        <v>0</v>
      </c>
      <c r="AB56" s="2">
        <f t="shared" si="14"/>
        <v>0</v>
      </c>
      <c r="AC56" s="2">
        <f t="shared" si="15"/>
        <v>0</v>
      </c>
    </row>
    <row r="57" spans="1:29" ht="81" customHeight="1" x14ac:dyDescent="0.25">
      <c r="A57" s="24" t="s">
        <v>52</v>
      </c>
      <c r="B57" s="25" t="s">
        <v>173</v>
      </c>
      <c r="C57" s="21" t="s">
        <v>115</v>
      </c>
      <c r="D57" s="43"/>
      <c r="E57" s="42"/>
      <c r="F57" s="42"/>
      <c r="G57" s="3">
        <v>100</v>
      </c>
      <c r="H57" s="35">
        <v>100</v>
      </c>
      <c r="I57" s="43"/>
      <c r="J57" s="3">
        <v>105</v>
      </c>
      <c r="K57" s="13">
        <f t="shared" si="1"/>
        <v>305</v>
      </c>
      <c r="L57" s="2"/>
      <c r="M57" s="2">
        <f t="shared" si="16"/>
        <v>0</v>
      </c>
      <c r="N57" s="2">
        <f t="shared" si="2"/>
        <v>0</v>
      </c>
      <c r="O57" s="2">
        <f t="shared" si="3"/>
        <v>0</v>
      </c>
      <c r="P57" s="2">
        <f t="shared" si="4"/>
        <v>0</v>
      </c>
      <c r="Q57" s="2">
        <f t="shared" si="5"/>
        <v>0</v>
      </c>
      <c r="R57" s="2">
        <f t="shared" si="6"/>
        <v>0</v>
      </c>
      <c r="S57" s="2">
        <f t="shared" si="7"/>
        <v>0</v>
      </c>
      <c r="T57" s="2">
        <f t="shared" si="0"/>
        <v>0</v>
      </c>
      <c r="U57" s="2"/>
      <c r="V57" s="2">
        <f t="shared" si="8"/>
        <v>0</v>
      </c>
      <c r="W57" s="2">
        <f t="shared" si="9"/>
        <v>0</v>
      </c>
      <c r="X57" s="2">
        <f t="shared" si="10"/>
        <v>0</v>
      </c>
      <c r="Y57" s="2">
        <f t="shared" si="11"/>
        <v>0</v>
      </c>
      <c r="Z57" s="2">
        <f t="shared" si="12"/>
        <v>0</v>
      </c>
      <c r="AA57" s="2">
        <f t="shared" si="13"/>
        <v>0</v>
      </c>
      <c r="AB57" s="2">
        <f t="shared" si="14"/>
        <v>0</v>
      </c>
      <c r="AC57" s="2">
        <f t="shared" si="15"/>
        <v>0</v>
      </c>
    </row>
    <row r="58" spans="1:29" ht="81" customHeight="1" x14ac:dyDescent="0.25">
      <c r="A58" s="24" t="s">
        <v>53</v>
      </c>
      <c r="B58" s="25" t="s">
        <v>174</v>
      </c>
      <c r="C58" s="21" t="s">
        <v>115</v>
      </c>
      <c r="D58" s="34">
        <v>80</v>
      </c>
      <c r="E58" s="3">
        <v>350</v>
      </c>
      <c r="F58" s="3">
        <v>250</v>
      </c>
      <c r="G58" s="42"/>
      <c r="H58" s="35">
        <v>150</v>
      </c>
      <c r="I58" s="34">
        <v>50</v>
      </c>
      <c r="J58" s="3">
        <v>105</v>
      </c>
      <c r="K58" s="13">
        <f t="shared" si="1"/>
        <v>985</v>
      </c>
      <c r="L58" s="2"/>
      <c r="M58" s="2">
        <f t="shared" si="16"/>
        <v>0</v>
      </c>
      <c r="N58" s="2">
        <f t="shared" si="2"/>
        <v>0</v>
      </c>
      <c r="O58" s="2">
        <f t="shared" si="3"/>
        <v>0</v>
      </c>
      <c r="P58" s="2">
        <f t="shared" si="4"/>
        <v>0</v>
      </c>
      <c r="Q58" s="2">
        <f t="shared" si="5"/>
        <v>0</v>
      </c>
      <c r="R58" s="2">
        <f t="shared" si="6"/>
        <v>0</v>
      </c>
      <c r="S58" s="2">
        <f t="shared" si="7"/>
        <v>0</v>
      </c>
      <c r="T58" s="2">
        <f t="shared" si="0"/>
        <v>0</v>
      </c>
      <c r="U58" s="2"/>
      <c r="V58" s="2">
        <f t="shared" si="8"/>
        <v>0</v>
      </c>
      <c r="W58" s="2">
        <f t="shared" si="9"/>
        <v>0</v>
      </c>
      <c r="X58" s="2">
        <f t="shared" si="10"/>
        <v>0</v>
      </c>
      <c r="Y58" s="2">
        <f t="shared" si="11"/>
        <v>0</v>
      </c>
      <c r="Z58" s="2">
        <f t="shared" si="12"/>
        <v>0</v>
      </c>
      <c r="AA58" s="2">
        <f t="shared" si="13"/>
        <v>0</v>
      </c>
      <c r="AB58" s="2">
        <f t="shared" si="14"/>
        <v>0</v>
      </c>
      <c r="AC58" s="2">
        <f t="shared" si="15"/>
        <v>0</v>
      </c>
    </row>
    <row r="59" spans="1:29" ht="81" customHeight="1" x14ac:dyDescent="0.25">
      <c r="A59" s="24" t="s">
        <v>54</v>
      </c>
      <c r="B59" s="25" t="s">
        <v>175</v>
      </c>
      <c r="C59" s="21" t="s">
        <v>115</v>
      </c>
      <c r="D59" s="34">
        <v>230</v>
      </c>
      <c r="E59" s="3">
        <v>150</v>
      </c>
      <c r="F59" s="42"/>
      <c r="G59" s="3">
        <v>136</v>
      </c>
      <c r="H59" s="35">
        <v>100</v>
      </c>
      <c r="I59" s="43"/>
      <c r="J59" s="3">
        <v>105</v>
      </c>
      <c r="K59" s="13">
        <f t="shared" si="1"/>
        <v>721</v>
      </c>
      <c r="L59" s="2"/>
      <c r="M59" s="2">
        <f t="shared" si="16"/>
        <v>0</v>
      </c>
      <c r="N59" s="2">
        <f t="shared" si="2"/>
        <v>0</v>
      </c>
      <c r="O59" s="2">
        <f t="shared" si="3"/>
        <v>0</v>
      </c>
      <c r="P59" s="2">
        <f t="shared" si="4"/>
        <v>0</v>
      </c>
      <c r="Q59" s="2">
        <f t="shared" si="5"/>
        <v>0</v>
      </c>
      <c r="R59" s="2">
        <f t="shared" si="6"/>
        <v>0</v>
      </c>
      <c r="S59" s="2">
        <f t="shared" si="7"/>
        <v>0</v>
      </c>
      <c r="T59" s="2">
        <f t="shared" si="0"/>
        <v>0</v>
      </c>
      <c r="U59" s="2"/>
      <c r="V59" s="2">
        <f t="shared" si="8"/>
        <v>0</v>
      </c>
      <c r="W59" s="2">
        <f t="shared" si="9"/>
        <v>0</v>
      </c>
      <c r="X59" s="2">
        <f t="shared" si="10"/>
        <v>0</v>
      </c>
      <c r="Y59" s="2">
        <f t="shared" si="11"/>
        <v>0</v>
      </c>
      <c r="Z59" s="2">
        <f t="shared" si="12"/>
        <v>0</v>
      </c>
      <c r="AA59" s="2">
        <f t="shared" si="13"/>
        <v>0</v>
      </c>
      <c r="AB59" s="2">
        <f t="shared" si="14"/>
        <v>0</v>
      </c>
      <c r="AC59" s="2">
        <f t="shared" si="15"/>
        <v>0</v>
      </c>
    </row>
    <row r="60" spans="1:29" ht="81" customHeight="1" x14ac:dyDescent="0.25">
      <c r="A60" s="24" t="s">
        <v>55</v>
      </c>
      <c r="B60" s="26" t="s">
        <v>216</v>
      </c>
      <c r="C60" s="21" t="s">
        <v>115</v>
      </c>
      <c r="D60" s="43"/>
      <c r="E60" s="42"/>
      <c r="F60" s="3">
        <v>55</v>
      </c>
      <c r="G60" s="3">
        <v>16</v>
      </c>
      <c r="H60" s="44"/>
      <c r="I60" s="43"/>
      <c r="J60" s="42"/>
      <c r="K60" s="13">
        <f t="shared" si="1"/>
        <v>71</v>
      </c>
      <c r="L60" s="2"/>
      <c r="M60" s="2">
        <f t="shared" si="16"/>
        <v>0</v>
      </c>
      <c r="N60" s="2">
        <f t="shared" si="2"/>
        <v>0</v>
      </c>
      <c r="O60" s="2">
        <f t="shared" si="3"/>
        <v>0</v>
      </c>
      <c r="P60" s="2">
        <f t="shared" si="4"/>
        <v>0</v>
      </c>
      <c r="Q60" s="2">
        <f t="shared" si="5"/>
        <v>0</v>
      </c>
      <c r="R60" s="2">
        <f t="shared" si="6"/>
        <v>0</v>
      </c>
      <c r="S60" s="2">
        <f t="shared" si="7"/>
        <v>0</v>
      </c>
      <c r="T60" s="2">
        <f t="shared" si="0"/>
        <v>0</v>
      </c>
      <c r="U60" s="2"/>
      <c r="V60" s="2">
        <f t="shared" si="8"/>
        <v>0</v>
      </c>
      <c r="W60" s="2">
        <f t="shared" si="9"/>
        <v>0</v>
      </c>
      <c r="X60" s="2">
        <f t="shared" si="10"/>
        <v>0</v>
      </c>
      <c r="Y60" s="2">
        <f t="shared" si="11"/>
        <v>0</v>
      </c>
      <c r="Z60" s="2">
        <f t="shared" si="12"/>
        <v>0</v>
      </c>
      <c r="AA60" s="2">
        <f t="shared" si="13"/>
        <v>0</v>
      </c>
      <c r="AB60" s="2">
        <f t="shared" si="14"/>
        <v>0</v>
      </c>
      <c r="AC60" s="2">
        <f t="shared" si="15"/>
        <v>0</v>
      </c>
    </row>
    <row r="61" spans="1:29" ht="81" customHeight="1" x14ac:dyDescent="0.25">
      <c r="A61" s="24" t="s">
        <v>56</v>
      </c>
      <c r="B61" s="26" t="s">
        <v>217</v>
      </c>
      <c r="C61" s="21" t="s">
        <v>115</v>
      </c>
      <c r="D61" s="34">
        <v>50</v>
      </c>
      <c r="E61" s="42"/>
      <c r="F61" s="3">
        <v>65</v>
      </c>
      <c r="G61" s="42"/>
      <c r="H61" s="44"/>
      <c r="I61" s="43"/>
      <c r="J61" s="42"/>
      <c r="K61" s="13">
        <f t="shared" si="1"/>
        <v>115</v>
      </c>
      <c r="L61" s="2"/>
      <c r="M61" s="2">
        <f t="shared" si="16"/>
        <v>0</v>
      </c>
      <c r="N61" s="2">
        <f t="shared" si="2"/>
        <v>0</v>
      </c>
      <c r="O61" s="2">
        <f t="shared" si="3"/>
        <v>0</v>
      </c>
      <c r="P61" s="2">
        <f t="shared" si="4"/>
        <v>0</v>
      </c>
      <c r="Q61" s="2">
        <f t="shared" si="5"/>
        <v>0</v>
      </c>
      <c r="R61" s="2">
        <f t="shared" si="6"/>
        <v>0</v>
      </c>
      <c r="S61" s="2">
        <f t="shared" si="7"/>
        <v>0</v>
      </c>
      <c r="T61" s="2">
        <f t="shared" si="0"/>
        <v>0</v>
      </c>
      <c r="U61" s="2"/>
      <c r="V61" s="2">
        <f t="shared" si="8"/>
        <v>0</v>
      </c>
      <c r="W61" s="2">
        <f t="shared" si="9"/>
        <v>0</v>
      </c>
      <c r="X61" s="2">
        <f t="shared" si="10"/>
        <v>0</v>
      </c>
      <c r="Y61" s="2">
        <f t="shared" si="11"/>
        <v>0</v>
      </c>
      <c r="Z61" s="2">
        <f t="shared" si="12"/>
        <v>0</v>
      </c>
      <c r="AA61" s="2">
        <f t="shared" si="13"/>
        <v>0</v>
      </c>
      <c r="AB61" s="2">
        <f t="shared" si="14"/>
        <v>0</v>
      </c>
      <c r="AC61" s="2">
        <f t="shared" si="15"/>
        <v>0</v>
      </c>
    </row>
    <row r="62" spans="1:29" ht="81" customHeight="1" x14ac:dyDescent="0.25">
      <c r="A62" s="24" t="s">
        <v>57</v>
      </c>
      <c r="B62" s="25" t="s">
        <v>176</v>
      </c>
      <c r="C62" s="21" t="s">
        <v>115</v>
      </c>
      <c r="D62" s="34">
        <v>2600</v>
      </c>
      <c r="E62" s="3">
        <v>4500</v>
      </c>
      <c r="F62" s="3">
        <v>500</v>
      </c>
      <c r="G62" s="42"/>
      <c r="H62" s="35">
        <v>100</v>
      </c>
      <c r="I62" s="43"/>
      <c r="J62" s="3">
        <v>620</v>
      </c>
      <c r="K62" s="13">
        <f t="shared" si="1"/>
        <v>8320</v>
      </c>
      <c r="L62" s="2"/>
      <c r="M62" s="2">
        <f t="shared" si="16"/>
        <v>0</v>
      </c>
      <c r="N62" s="2">
        <f t="shared" si="2"/>
        <v>0</v>
      </c>
      <c r="O62" s="2">
        <f t="shared" si="3"/>
        <v>0</v>
      </c>
      <c r="P62" s="2">
        <f t="shared" si="4"/>
        <v>0</v>
      </c>
      <c r="Q62" s="2">
        <f t="shared" si="5"/>
        <v>0</v>
      </c>
      <c r="R62" s="2">
        <f t="shared" si="6"/>
        <v>0</v>
      </c>
      <c r="S62" s="2">
        <f t="shared" si="7"/>
        <v>0</v>
      </c>
      <c r="T62" s="2">
        <f t="shared" si="0"/>
        <v>0</v>
      </c>
      <c r="U62" s="2"/>
      <c r="V62" s="2">
        <f t="shared" si="8"/>
        <v>0</v>
      </c>
      <c r="W62" s="2">
        <f t="shared" si="9"/>
        <v>0</v>
      </c>
      <c r="X62" s="2">
        <f t="shared" si="10"/>
        <v>0</v>
      </c>
      <c r="Y62" s="2">
        <f t="shared" si="11"/>
        <v>0</v>
      </c>
      <c r="Z62" s="2">
        <f t="shared" si="12"/>
        <v>0</v>
      </c>
      <c r="AA62" s="2">
        <f t="shared" si="13"/>
        <v>0</v>
      </c>
      <c r="AB62" s="2">
        <f t="shared" si="14"/>
        <v>0</v>
      </c>
      <c r="AC62" s="2">
        <f t="shared" si="15"/>
        <v>0</v>
      </c>
    </row>
    <row r="63" spans="1:29" ht="81" customHeight="1" x14ac:dyDescent="0.25">
      <c r="A63" s="24" t="s">
        <v>58</v>
      </c>
      <c r="B63" s="25" t="s">
        <v>177</v>
      </c>
      <c r="C63" s="21" t="s">
        <v>115</v>
      </c>
      <c r="D63" s="34">
        <v>400</v>
      </c>
      <c r="E63" s="42"/>
      <c r="F63" s="3">
        <v>500</v>
      </c>
      <c r="G63" s="3">
        <v>897</v>
      </c>
      <c r="H63" s="35">
        <v>800</v>
      </c>
      <c r="I63" s="34">
        <v>10</v>
      </c>
      <c r="J63" s="42"/>
      <c r="K63" s="13">
        <f t="shared" si="1"/>
        <v>2607</v>
      </c>
      <c r="L63" s="2"/>
      <c r="M63" s="2">
        <f t="shared" si="16"/>
        <v>0</v>
      </c>
      <c r="N63" s="2">
        <f t="shared" si="2"/>
        <v>0</v>
      </c>
      <c r="O63" s="2">
        <f t="shared" si="3"/>
        <v>0</v>
      </c>
      <c r="P63" s="2">
        <f t="shared" si="4"/>
        <v>0</v>
      </c>
      <c r="Q63" s="2">
        <f t="shared" si="5"/>
        <v>0</v>
      </c>
      <c r="R63" s="2">
        <f t="shared" si="6"/>
        <v>0</v>
      </c>
      <c r="S63" s="2">
        <f t="shared" si="7"/>
        <v>0</v>
      </c>
      <c r="T63" s="2">
        <f t="shared" si="0"/>
        <v>0</v>
      </c>
      <c r="U63" s="2"/>
      <c r="V63" s="2">
        <f t="shared" si="8"/>
        <v>0</v>
      </c>
      <c r="W63" s="2">
        <f t="shared" si="9"/>
        <v>0</v>
      </c>
      <c r="X63" s="2">
        <f t="shared" si="10"/>
        <v>0</v>
      </c>
      <c r="Y63" s="2">
        <f t="shared" si="11"/>
        <v>0</v>
      </c>
      <c r="Z63" s="2">
        <f t="shared" si="12"/>
        <v>0</v>
      </c>
      <c r="AA63" s="2">
        <f t="shared" si="13"/>
        <v>0</v>
      </c>
      <c r="AB63" s="2">
        <f t="shared" si="14"/>
        <v>0</v>
      </c>
      <c r="AC63" s="2">
        <f t="shared" si="15"/>
        <v>0</v>
      </c>
    </row>
    <row r="64" spans="1:29" ht="81" customHeight="1" x14ac:dyDescent="0.25">
      <c r="A64" s="24" t="s">
        <v>59</v>
      </c>
      <c r="B64" s="25" t="s">
        <v>178</v>
      </c>
      <c r="C64" s="21" t="s">
        <v>115</v>
      </c>
      <c r="D64" s="43"/>
      <c r="E64" s="42"/>
      <c r="F64" s="42"/>
      <c r="G64" s="42"/>
      <c r="H64" s="44"/>
      <c r="I64" s="34">
        <v>300</v>
      </c>
      <c r="J64" s="42"/>
      <c r="K64" s="13">
        <f t="shared" si="1"/>
        <v>300</v>
      </c>
      <c r="L64" s="2"/>
      <c r="M64" s="2">
        <f t="shared" si="16"/>
        <v>0</v>
      </c>
      <c r="N64" s="2">
        <f t="shared" si="2"/>
        <v>0</v>
      </c>
      <c r="O64" s="2">
        <f t="shared" si="3"/>
        <v>0</v>
      </c>
      <c r="P64" s="2">
        <f t="shared" si="4"/>
        <v>0</v>
      </c>
      <c r="Q64" s="2">
        <f t="shared" si="5"/>
        <v>0</v>
      </c>
      <c r="R64" s="2">
        <f t="shared" si="6"/>
        <v>0</v>
      </c>
      <c r="S64" s="2">
        <f t="shared" si="7"/>
        <v>0</v>
      </c>
      <c r="T64" s="2">
        <f t="shared" si="0"/>
        <v>0</v>
      </c>
      <c r="U64" s="2"/>
      <c r="V64" s="2">
        <f t="shared" si="8"/>
        <v>0</v>
      </c>
      <c r="W64" s="2">
        <f t="shared" si="9"/>
        <v>0</v>
      </c>
      <c r="X64" s="2">
        <f t="shared" si="10"/>
        <v>0</v>
      </c>
      <c r="Y64" s="2">
        <f t="shared" si="11"/>
        <v>0</v>
      </c>
      <c r="Z64" s="2">
        <f t="shared" si="12"/>
        <v>0</v>
      </c>
      <c r="AA64" s="2">
        <f t="shared" si="13"/>
        <v>0</v>
      </c>
      <c r="AB64" s="2">
        <f t="shared" si="14"/>
        <v>0</v>
      </c>
      <c r="AC64" s="2">
        <f t="shared" si="15"/>
        <v>0</v>
      </c>
    </row>
    <row r="65" spans="1:29" ht="81" customHeight="1" x14ac:dyDescent="0.25">
      <c r="A65" s="24" t="s">
        <v>60</v>
      </c>
      <c r="B65" s="25" t="s">
        <v>179</v>
      </c>
      <c r="C65" s="21" t="s">
        <v>115</v>
      </c>
      <c r="D65" s="34">
        <v>600</v>
      </c>
      <c r="E65" s="42"/>
      <c r="F65" s="3">
        <v>300</v>
      </c>
      <c r="G65" s="3">
        <v>878</v>
      </c>
      <c r="H65" s="35">
        <v>600</v>
      </c>
      <c r="I65" s="43"/>
      <c r="J65" s="42"/>
      <c r="K65" s="13">
        <f t="shared" si="1"/>
        <v>2378</v>
      </c>
      <c r="L65" s="2"/>
      <c r="M65" s="2">
        <f t="shared" si="16"/>
        <v>0</v>
      </c>
      <c r="N65" s="2">
        <f t="shared" si="2"/>
        <v>0</v>
      </c>
      <c r="O65" s="2">
        <f t="shared" si="3"/>
        <v>0</v>
      </c>
      <c r="P65" s="2">
        <f t="shared" si="4"/>
        <v>0</v>
      </c>
      <c r="Q65" s="2">
        <f t="shared" si="5"/>
        <v>0</v>
      </c>
      <c r="R65" s="2">
        <f t="shared" si="6"/>
        <v>0</v>
      </c>
      <c r="S65" s="2">
        <f t="shared" si="7"/>
        <v>0</v>
      </c>
      <c r="T65" s="2">
        <f t="shared" si="0"/>
        <v>0</v>
      </c>
      <c r="U65" s="2"/>
      <c r="V65" s="2">
        <f t="shared" si="8"/>
        <v>0</v>
      </c>
      <c r="W65" s="2">
        <f t="shared" si="9"/>
        <v>0</v>
      </c>
      <c r="X65" s="2">
        <f t="shared" si="10"/>
        <v>0</v>
      </c>
      <c r="Y65" s="2">
        <f t="shared" si="11"/>
        <v>0</v>
      </c>
      <c r="Z65" s="2">
        <f t="shared" si="12"/>
        <v>0</v>
      </c>
      <c r="AA65" s="2">
        <f t="shared" si="13"/>
        <v>0</v>
      </c>
      <c r="AB65" s="2">
        <f t="shared" si="14"/>
        <v>0</v>
      </c>
      <c r="AC65" s="2">
        <f t="shared" si="15"/>
        <v>0</v>
      </c>
    </row>
    <row r="66" spans="1:29" ht="81" customHeight="1" x14ac:dyDescent="0.25">
      <c r="A66" s="24" t="s">
        <v>61</v>
      </c>
      <c r="B66" s="25" t="s">
        <v>180</v>
      </c>
      <c r="C66" s="21" t="s">
        <v>115</v>
      </c>
      <c r="D66" s="43"/>
      <c r="E66" s="42"/>
      <c r="F66" s="42"/>
      <c r="G66" s="42"/>
      <c r="H66" s="35">
        <v>250</v>
      </c>
      <c r="I66" s="43"/>
      <c r="J66" s="42"/>
      <c r="K66" s="13">
        <f t="shared" si="1"/>
        <v>250</v>
      </c>
      <c r="L66" s="2"/>
      <c r="M66" s="2">
        <f t="shared" si="16"/>
        <v>0</v>
      </c>
      <c r="N66" s="2">
        <f t="shared" si="2"/>
        <v>0</v>
      </c>
      <c r="O66" s="2">
        <f t="shared" si="3"/>
        <v>0</v>
      </c>
      <c r="P66" s="2">
        <f t="shared" si="4"/>
        <v>0</v>
      </c>
      <c r="Q66" s="2">
        <f t="shared" si="5"/>
        <v>0</v>
      </c>
      <c r="R66" s="2">
        <f t="shared" si="6"/>
        <v>0</v>
      </c>
      <c r="S66" s="2">
        <f t="shared" si="7"/>
        <v>0</v>
      </c>
      <c r="T66" s="2">
        <f t="shared" si="0"/>
        <v>0</v>
      </c>
      <c r="U66" s="2"/>
      <c r="V66" s="2">
        <f t="shared" si="8"/>
        <v>0</v>
      </c>
      <c r="W66" s="2">
        <f t="shared" si="9"/>
        <v>0</v>
      </c>
      <c r="X66" s="2">
        <f t="shared" si="10"/>
        <v>0</v>
      </c>
      <c r="Y66" s="2">
        <f t="shared" si="11"/>
        <v>0</v>
      </c>
      <c r="Z66" s="2">
        <f t="shared" si="12"/>
        <v>0</v>
      </c>
      <c r="AA66" s="2">
        <f t="shared" si="13"/>
        <v>0</v>
      </c>
      <c r="AB66" s="2">
        <f t="shared" si="14"/>
        <v>0</v>
      </c>
      <c r="AC66" s="2">
        <f t="shared" si="15"/>
        <v>0</v>
      </c>
    </row>
    <row r="67" spans="1:29" ht="81" customHeight="1" x14ac:dyDescent="0.25">
      <c r="A67" s="24" t="s">
        <v>62</v>
      </c>
      <c r="B67" s="25" t="s">
        <v>181</v>
      </c>
      <c r="C67" s="21" t="s">
        <v>115</v>
      </c>
      <c r="D67" s="34">
        <v>320</v>
      </c>
      <c r="E67" s="42"/>
      <c r="F67" s="3">
        <v>250</v>
      </c>
      <c r="G67" s="3">
        <v>604</v>
      </c>
      <c r="H67" s="35">
        <v>200</v>
      </c>
      <c r="I67" s="34">
        <v>130</v>
      </c>
      <c r="J67" s="42"/>
      <c r="K67" s="13">
        <f t="shared" si="1"/>
        <v>1504</v>
      </c>
      <c r="L67" s="2"/>
      <c r="M67" s="2">
        <f t="shared" si="16"/>
        <v>0</v>
      </c>
      <c r="N67" s="2">
        <f t="shared" si="2"/>
        <v>0</v>
      </c>
      <c r="O67" s="2">
        <f t="shared" si="3"/>
        <v>0</v>
      </c>
      <c r="P67" s="2">
        <f t="shared" si="4"/>
        <v>0</v>
      </c>
      <c r="Q67" s="2">
        <f t="shared" si="5"/>
        <v>0</v>
      </c>
      <c r="R67" s="2">
        <f t="shared" si="6"/>
        <v>0</v>
      </c>
      <c r="S67" s="2">
        <f t="shared" si="7"/>
        <v>0</v>
      </c>
      <c r="T67" s="2">
        <f t="shared" si="0"/>
        <v>0</v>
      </c>
      <c r="U67" s="2"/>
      <c r="V67" s="2">
        <f t="shared" si="8"/>
        <v>0</v>
      </c>
      <c r="W67" s="2">
        <f t="shared" si="9"/>
        <v>0</v>
      </c>
      <c r="X67" s="2">
        <f t="shared" si="10"/>
        <v>0</v>
      </c>
      <c r="Y67" s="2">
        <f t="shared" si="11"/>
        <v>0</v>
      </c>
      <c r="Z67" s="2">
        <f t="shared" si="12"/>
        <v>0</v>
      </c>
      <c r="AA67" s="2">
        <f t="shared" si="13"/>
        <v>0</v>
      </c>
      <c r="AB67" s="2">
        <f t="shared" si="14"/>
        <v>0</v>
      </c>
      <c r="AC67" s="2">
        <f t="shared" si="15"/>
        <v>0</v>
      </c>
    </row>
    <row r="68" spans="1:29" ht="81" customHeight="1" x14ac:dyDescent="0.25">
      <c r="A68" s="24" t="s">
        <v>63</v>
      </c>
      <c r="B68" s="25" t="s">
        <v>182</v>
      </c>
      <c r="C68" s="21" t="s">
        <v>115</v>
      </c>
      <c r="D68" s="34">
        <v>80</v>
      </c>
      <c r="E68" s="42"/>
      <c r="F68" s="42"/>
      <c r="G68" s="42"/>
      <c r="H68" s="44"/>
      <c r="I68" s="43"/>
      <c r="J68" s="42"/>
      <c r="K68" s="13">
        <f t="shared" si="1"/>
        <v>80</v>
      </c>
      <c r="L68" s="2"/>
      <c r="M68" s="2">
        <f t="shared" si="16"/>
        <v>0</v>
      </c>
      <c r="N68" s="2">
        <f t="shared" si="2"/>
        <v>0</v>
      </c>
      <c r="O68" s="2">
        <f t="shared" si="3"/>
        <v>0</v>
      </c>
      <c r="P68" s="2">
        <f t="shared" si="4"/>
        <v>0</v>
      </c>
      <c r="Q68" s="2">
        <f t="shared" si="5"/>
        <v>0</v>
      </c>
      <c r="R68" s="2">
        <f t="shared" si="6"/>
        <v>0</v>
      </c>
      <c r="S68" s="2">
        <f t="shared" si="7"/>
        <v>0</v>
      </c>
      <c r="T68" s="2">
        <f t="shared" ref="T68:T101" si="17">M68+N68+O68+P68+Q68+R68+S68</f>
        <v>0</v>
      </c>
      <c r="U68" s="2"/>
      <c r="V68" s="2">
        <f t="shared" si="8"/>
        <v>0</v>
      </c>
      <c r="W68" s="2">
        <f t="shared" si="9"/>
        <v>0</v>
      </c>
      <c r="X68" s="2">
        <f t="shared" si="10"/>
        <v>0</v>
      </c>
      <c r="Y68" s="2">
        <f t="shared" si="11"/>
        <v>0</v>
      </c>
      <c r="Z68" s="2">
        <f t="shared" si="12"/>
        <v>0</v>
      </c>
      <c r="AA68" s="2">
        <f t="shared" si="13"/>
        <v>0</v>
      </c>
      <c r="AB68" s="2">
        <f t="shared" si="14"/>
        <v>0</v>
      </c>
      <c r="AC68" s="2">
        <f t="shared" si="15"/>
        <v>0</v>
      </c>
    </row>
    <row r="69" spans="1:29" ht="81" customHeight="1" x14ac:dyDescent="0.25">
      <c r="A69" s="24" t="s">
        <v>64</v>
      </c>
      <c r="B69" s="25" t="s">
        <v>183</v>
      </c>
      <c r="C69" s="21" t="s">
        <v>115</v>
      </c>
      <c r="D69" s="34">
        <v>100</v>
      </c>
      <c r="E69" s="3">
        <v>150</v>
      </c>
      <c r="F69" s="3">
        <v>20</v>
      </c>
      <c r="G69" s="42"/>
      <c r="H69" s="35">
        <v>30</v>
      </c>
      <c r="I69" s="43"/>
      <c r="J69" s="42"/>
      <c r="K69" s="13">
        <f t="shared" ref="K69:K101" si="18">D69+E69+F69+G69+H69+I69+J69</f>
        <v>300</v>
      </c>
      <c r="L69" s="2"/>
      <c r="M69" s="2">
        <f t="shared" ref="M69:M101" si="19">L69*D69</f>
        <v>0</v>
      </c>
      <c r="N69" s="2">
        <f t="shared" ref="N69:N101" si="20">L69*E69</f>
        <v>0</v>
      </c>
      <c r="O69" s="2">
        <f t="shared" ref="O69:O101" si="21">L69*F69</f>
        <v>0</v>
      </c>
      <c r="P69" s="2">
        <f t="shared" ref="P69:P101" si="22">L69*G69</f>
        <v>0</v>
      </c>
      <c r="Q69" s="2">
        <f t="shared" ref="Q69:Q101" si="23">L69*H69</f>
        <v>0</v>
      </c>
      <c r="R69" s="2">
        <f t="shared" ref="R69:R101" si="24">L69*I69</f>
        <v>0</v>
      </c>
      <c r="S69" s="2">
        <f t="shared" ref="S69:S101" si="25">L69*J69</f>
        <v>0</v>
      </c>
      <c r="T69" s="2">
        <f t="shared" si="17"/>
        <v>0</v>
      </c>
      <c r="U69" s="2"/>
      <c r="V69" s="2">
        <f t="shared" si="8"/>
        <v>0</v>
      </c>
      <c r="W69" s="2">
        <f t="shared" si="9"/>
        <v>0</v>
      </c>
      <c r="X69" s="2">
        <f t="shared" si="10"/>
        <v>0</v>
      </c>
      <c r="Y69" s="2">
        <f t="shared" si="11"/>
        <v>0</v>
      </c>
      <c r="Z69" s="2">
        <f t="shared" si="12"/>
        <v>0</v>
      </c>
      <c r="AA69" s="2">
        <f t="shared" si="13"/>
        <v>0</v>
      </c>
      <c r="AB69" s="2">
        <f t="shared" si="14"/>
        <v>0</v>
      </c>
      <c r="AC69" s="2">
        <f t="shared" ref="AC69:AC101" si="26">SUM(V69:AB69)</f>
        <v>0</v>
      </c>
    </row>
    <row r="70" spans="1:29" ht="81" customHeight="1" x14ac:dyDescent="0.25">
      <c r="A70" s="24" t="s">
        <v>65</v>
      </c>
      <c r="B70" s="25" t="s">
        <v>184</v>
      </c>
      <c r="C70" s="21" t="s">
        <v>115</v>
      </c>
      <c r="D70" s="34">
        <v>150</v>
      </c>
      <c r="E70" s="3">
        <v>250</v>
      </c>
      <c r="F70" s="3">
        <v>160</v>
      </c>
      <c r="G70" s="3">
        <v>71</v>
      </c>
      <c r="H70" s="35">
        <v>80</v>
      </c>
      <c r="I70" s="34">
        <v>10</v>
      </c>
      <c r="J70" s="3">
        <v>50</v>
      </c>
      <c r="K70" s="13">
        <f t="shared" si="18"/>
        <v>771</v>
      </c>
      <c r="L70" s="2"/>
      <c r="M70" s="2">
        <f t="shared" si="19"/>
        <v>0</v>
      </c>
      <c r="N70" s="2">
        <f t="shared" si="20"/>
        <v>0</v>
      </c>
      <c r="O70" s="2">
        <f t="shared" si="21"/>
        <v>0</v>
      </c>
      <c r="P70" s="2">
        <f t="shared" si="22"/>
        <v>0</v>
      </c>
      <c r="Q70" s="2">
        <f t="shared" si="23"/>
        <v>0</v>
      </c>
      <c r="R70" s="2">
        <f t="shared" si="24"/>
        <v>0</v>
      </c>
      <c r="S70" s="2">
        <f t="shared" si="25"/>
        <v>0</v>
      </c>
      <c r="T70" s="2">
        <f t="shared" si="17"/>
        <v>0</v>
      </c>
      <c r="U70" s="2"/>
      <c r="V70" s="2">
        <f t="shared" si="8"/>
        <v>0</v>
      </c>
      <c r="W70" s="2">
        <f t="shared" si="9"/>
        <v>0</v>
      </c>
      <c r="X70" s="2">
        <f t="shared" si="10"/>
        <v>0</v>
      </c>
      <c r="Y70" s="2">
        <f t="shared" si="11"/>
        <v>0</v>
      </c>
      <c r="Z70" s="2">
        <f t="shared" si="12"/>
        <v>0</v>
      </c>
      <c r="AA70" s="2">
        <f t="shared" si="13"/>
        <v>0</v>
      </c>
      <c r="AB70" s="2">
        <f t="shared" si="14"/>
        <v>0</v>
      </c>
      <c r="AC70" s="2">
        <f t="shared" si="26"/>
        <v>0</v>
      </c>
    </row>
    <row r="71" spans="1:29" ht="81" customHeight="1" x14ac:dyDescent="0.25">
      <c r="A71" s="24" t="s">
        <v>71</v>
      </c>
      <c r="B71" s="25" t="s">
        <v>185</v>
      </c>
      <c r="C71" s="21" t="s">
        <v>115</v>
      </c>
      <c r="D71" s="43"/>
      <c r="E71" s="3">
        <v>200</v>
      </c>
      <c r="F71" s="3">
        <v>70</v>
      </c>
      <c r="G71" s="3">
        <v>84</v>
      </c>
      <c r="H71" s="35">
        <v>50</v>
      </c>
      <c r="I71" s="43"/>
      <c r="J71" s="42"/>
      <c r="K71" s="13">
        <f t="shared" si="18"/>
        <v>404</v>
      </c>
      <c r="L71" s="2"/>
      <c r="M71" s="2">
        <f t="shared" si="19"/>
        <v>0</v>
      </c>
      <c r="N71" s="2">
        <f t="shared" si="20"/>
        <v>0</v>
      </c>
      <c r="O71" s="2">
        <f t="shared" si="21"/>
        <v>0</v>
      </c>
      <c r="P71" s="2">
        <f t="shared" si="22"/>
        <v>0</v>
      </c>
      <c r="Q71" s="2">
        <f t="shared" si="23"/>
        <v>0</v>
      </c>
      <c r="R71" s="2">
        <f t="shared" si="24"/>
        <v>0</v>
      </c>
      <c r="S71" s="2">
        <f t="shared" si="25"/>
        <v>0</v>
      </c>
      <c r="T71" s="2">
        <f t="shared" si="17"/>
        <v>0</v>
      </c>
      <c r="U71" s="2"/>
      <c r="V71" s="2">
        <f t="shared" ref="V71:V101" si="27">M71+M71*U71/100</f>
        <v>0</v>
      </c>
      <c r="W71" s="2">
        <f t="shared" ref="W71:W101" si="28">N71+N71*U71/100</f>
        <v>0</v>
      </c>
      <c r="X71" s="2">
        <f t="shared" ref="X71:X101" si="29">O71+O71*U71/100</f>
        <v>0</v>
      </c>
      <c r="Y71" s="2">
        <f t="shared" ref="Y71:Y101" si="30">P71+P71*U71/100</f>
        <v>0</v>
      </c>
      <c r="Z71" s="2">
        <f t="shared" ref="Z71:Z101" si="31">Q71+Q71*U71/100</f>
        <v>0</v>
      </c>
      <c r="AA71" s="2">
        <f t="shared" ref="AA71:AA101" si="32">R71+R71*U71/100</f>
        <v>0</v>
      </c>
      <c r="AB71" s="2">
        <f t="shared" ref="AB71:AB101" si="33">S71+S71*U71/100</f>
        <v>0</v>
      </c>
      <c r="AC71" s="2">
        <f t="shared" si="26"/>
        <v>0</v>
      </c>
    </row>
    <row r="72" spans="1:29" ht="81" customHeight="1" x14ac:dyDescent="0.25">
      <c r="A72" s="24" t="s">
        <v>72</v>
      </c>
      <c r="B72" s="25" t="s">
        <v>186</v>
      </c>
      <c r="C72" s="21" t="s">
        <v>115</v>
      </c>
      <c r="D72" s="43"/>
      <c r="E72" s="42"/>
      <c r="F72" s="42"/>
      <c r="G72" s="42"/>
      <c r="H72" s="35">
        <v>100</v>
      </c>
      <c r="I72" s="43"/>
      <c r="J72" s="42"/>
      <c r="K72" s="13">
        <f t="shared" si="18"/>
        <v>100</v>
      </c>
      <c r="L72" s="2"/>
      <c r="M72" s="2">
        <f t="shared" si="19"/>
        <v>0</v>
      </c>
      <c r="N72" s="2">
        <f t="shared" si="20"/>
        <v>0</v>
      </c>
      <c r="O72" s="2">
        <f t="shared" si="21"/>
        <v>0</v>
      </c>
      <c r="P72" s="2">
        <f t="shared" si="22"/>
        <v>0</v>
      </c>
      <c r="Q72" s="2">
        <f t="shared" si="23"/>
        <v>0</v>
      </c>
      <c r="R72" s="2">
        <f t="shared" si="24"/>
        <v>0</v>
      </c>
      <c r="S72" s="2">
        <f t="shared" si="25"/>
        <v>0</v>
      </c>
      <c r="T72" s="2">
        <f t="shared" si="17"/>
        <v>0</v>
      </c>
      <c r="U72" s="2"/>
      <c r="V72" s="2">
        <f t="shared" si="27"/>
        <v>0</v>
      </c>
      <c r="W72" s="2">
        <f t="shared" si="28"/>
        <v>0</v>
      </c>
      <c r="X72" s="2">
        <f t="shared" si="29"/>
        <v>0</v>
      </c>
      <c r="Y72" s="2">
        <f t="shared" si="30"/>
        <v>0</v>
      </c>
      <c r="Z72" s="2">
        <f t="shared" si="31"/>
        <v>0</v>
      </c>
      <c r="AA72" s="2">
        <f t="shared" si="32"/>
        <v>0</v>
      </c>
      <c r="AB72" s="2">
        <f t="shared" si="33"/>
        <v>0</v>
      </c>
      <c r="AC72" s="2">
        <f t="shared" si="26"/>
        <v>0</v>
      </c>
    </row>
    <row r="73" spans="1:29" ht="81" customHeight="1" x14ac:dyDescent="0.25">
      <c r="A73" s="24" t="s">
        <v>73</v>
      </c>
      <c r="B73" s="25" t="s">
        <v>187</v>
      </c>
      <c r="C73" s="21" t="s">
        <v>115</v>
      </c>
      <c r="D73" s="34">
        <v>80</v>
      </c>
      <c r="E73" s="3">
        <v>100</v>
      </c>
      <c r="F73" s="3">
        <v>50</v>
      </c>
      <c r="G73" s="42"/>
      <c r="H73" s="35">
        <v>100</v>
      </c>
      <c r="I73" s="43"/>
      <c r="J73" s="42"/>
      <c r="K73" s="13">
        <f t="shared" si="18"/>
        <v>330</v>
      </c>
      <c r="L73" s="2"/>
      <c r="M73" s="2">
        <f t="shared" si="19"/>
        <v>0</v>
      </c>
      <c r="N73" s="2">
        <f t="shared" si="20"/>
        <v>0</v>
      </c>
      <c r="O73" s="2">
        <f t="shared" si="21"/>
        <v>0</v>
      </c>
      <c r="P73" s="2">
        <f t="shared" si="22"/>
        <v>0</v>
      </c>
      <c r="Q73" s="2">
        <f t="shared" si="23"/>
        <v>0</v>
      </c>
      <c r="R73" s="2">
        <f t="shared" si="24"/>
        <v>0</v>
      </c>
      <c r="S73" s="2">
        <f t="shared" si="25"/>
        <v>0</v>
      </c>
      <c r="T73" s="2">
        <f t="shared" si="17"/>
        <v>0</v>
      </c>
      <c r="U73" s="2"/>
      <c r="V73" s="2">
        <f t="shared" si="27"/>
        <v>0</v>
      </c>
      <c r="W73" s="2">
        <f t="shared" si="28"/>
        <v>0</v>
      </c>
      <c r="X73" s="2">
        <f t="shared" si="29"/>
        <v>0</v>
      </c>
      <c r="Y73" s="2">
        <f t="shared" si="30"/>
        <v>0</v>
      </c>
      <c r="Z73" s="2">
        <f t="shared" si="31"/>
        <v>0</v>
      </c>
      <c r="AA73" s="2">
        <f t="shared" si="32"/>
        <v>0</v>
      </c>
      <c r="AB73" s="2">
        <f t="shared" si="33"/>
        <v>0</v>
      </c>
      <c r="AC73" s="2">
        <f t="shared" si="26"/>
        <v>0</v>
      </c>
    </row>
    <row r="74" spans="1:29" ht="81" customHeight="1" x14ac:dyDescent="0.25">
      <c r="A74" s="24" t="s">
        <v>74</v>
      </c>
      <c r="B74" s="25" t="s">
        <v>188</v>
      </c>
      <c r="C74" s="21" t="s">
        <v>115</v>
      </c>
      <c r="D74" s="43"/>
      <c r="E74" s="42"/>
      <c r="F74" s="42"/>
      <c r="G74" s="42"/>
      <c r="H74" s="35">
        <v>150</v>
      </c>
      <c r="I74" s="43"/>
      <c r="J74" s="42"/>
      <c r="K74" s="13">
        <f t="shared" si="18"/>
        <v>150</v>
      </c>
      <c r="L74" s="2"/>
      <c r="M74" s="2">
        <f t="shared" si="19"/>
        <v>0</v>
      </c>
      <c r="N74" s="2">
        <f t="shared" si="20"/>
        <v>0</v>
      </c>
      <c r="O74" s="2">
        <f t="shared" si="21"/>
        <v>0</v>
      </c>
      <c r="P74" s="2">
        <f t="shared" si="22"/>
        <v>0</v>
      </c>
      <c r="Q74" s="2">
        <f t="shared" si="23"/>
        <v>0</v>
      </c>
      <c r="R74" s="2">
        <f t="shared" si="24"/>
        <v>0</v>
      </c>
      <c r="S74" s="2">
        <f t="shared" si="25"/>
        <v>0</v>
      </c>
      <c r="T74" s="2">
        <f t="shared" si="17"/>
        <v>0</v>
      </c>
      <c r="U74" s="2"/>
      <c r="V74" s="2">
        <f t="shared" si="27"/>
        <v>0</v>
      </c>
      <c r="W74" s="2">
        <f t="shared" si="28"/>
        <v>0</v>
      </c>
      <c r="X74" s="2">
        <f t="shared" si="29"/>
        <v>0</v>
      </c>
      <c r="Y74" s="2">
        <f t="shared" si="30"/>
        <v>0</v>
      </c>
      <c r="Z74" s="2">
        <f t="shared" si="31"/>
        <v>0</v>
      </c>
      <c r="AA74" s="2">
        <f t="shared" si="32"/>
        <v>0</v>
      </c>
      <c r="AB74" s="2">
        <f t="shared" si="33"/>
        <v>0</v>
      </c>
      <c r="AC74" s="2">
        <f t="shared" si="26"/>
        <v>0</v>
      </c>
    </row>
    <row r="75" spans="1:29" ht="81" customHeight="1" x14ac:dyDescent="0.25">
      <c r="A75" s="24" t="s">
        <v>76</v>
      </c>
      <c r="B75" s="25" t="s">
        <v>189</v>
      </c>
      <c r="C75" s="21" t="s">
        <v>115</v>
      </c>
      <c r="D75" s="43"/>
      <c r="E75" s="42"/>
      <c r="F75" s="42"/>
      <c r="G75" s="42"/>
      <c r="H75" s="35">
        <v>150</v>
      </c>
      <c r="I75" s="43"/>
      <c r="J75" s="42"/>
      <c r="K75" s="13">
        <f t="shared" si="18"/>
        <v>150</v>
      </c>
      <c r="L75" s="2"/>
      <c r="M75" s="2">
        <f t="shared" si="19"/>
        <v>0</v>
      </c>
      <c r="N75" s="2">
        <f t="shared" si="20"/>
        <v>0</v>
      </c>
      <c r="O75" s="2">
        <f t="shared" si="21"/>
        <v>0</v>
      </c>
      <c r="P75" s="2">
        <f t="shared" si="22"/>
        <v>0</v>
      </c>
      <c r="Q75" s="2">
        <f t="shared" si="23"/>
        <v>0</v>
      </c>
      <c r="R75" s="2">
        <f t="shared" si="24"/>
        <v>0</v>
      </c>
      <c r="S75" s="2">
        <f t="shared" si="25"/>
        <v>0</v>
      </c>
      <c r="T75" s="2">
        <f t="shared" si="17"/>
        <v>0</v>
      </c>
      <c r="U75" s="2"/>
      <c r="V75" s="2">
        <f t="shared" si="27"/>
        <v>0</v>
      </c>
      <c r="W75" s="2">
        <f t="shared" si="28"/>
        <v>0</v>
      </c>
      <c r="X75" s="2">
        <f t="shared" si="29"/>
        <v>0</v>
      </c>
      <c r="Y75" s="2">
        <f t="shared" si="30"/>
        <v>0</v>
      </c>
      <c r="Z75" s="2">
        <f t="shared" si="31"/>
        <v>0</v>
      </c>
      <c r="AA75" s="2">
        <f t="shared" si="32"/>
        <v>0</v>
      </c>
      <c r="AB75" s="2">
        <f t="shared" si="33"/>
        <v>0</v>
      </c>
      <c r="AC75" s="2">
        <f t="shared" si="26"/>
        <v>0</v>
      </c>
    </row>
    <row r="76" spans="1:29" ht="81" customHeight="1" x14ac:dyDescent="0.25">
      <c r="A76" s="24" t="s">
        <v>77</v>
      </c>
      <c r="B76" s="25" t="s">
        <v>190</v>
      </c>
      <c r="C76" s="21" t="s">
        <v>115</v>
      </c>
      <c r="D76" s="34">
        <v>50</v>
      </c>
      <c r="E76" s="42"/>
      <c r="F76" s="3">
        <v>40</v>
      </c>
      <c r="G76" s="42"/>
      <c r="H76" s="35">
        <v>50</v>
      </c>
      <c r="I76" s="43"/>
      <c r="J76" s="42"/>
      <c r="K76" s="13">
        <f t="shared" si="18"/>
        <v>140</v>
      </c>
      <c r="L76" s="2"/>
      <c r="M76" s="2">
        <f t="shared" si="19"/>
        <v>0</v>
      </c>
      <c r="N76" s="2">
        <f t="shared" si="20"/>
        <v>0</v>
      </c>
      <c r="O76" s="2">
        <f t="shared" si="21"/>
        <v>0</v>
      </c>
      <c r="P76" s="2">
        <f t="shared" si="22"/>
        <v>0</v>
      </c>
      <c r="Q76" s="2">
        <f t="shared" si="23"/>
        <v>0</v>
      </c>
      <c r="R76" s="2">
        <f t="shared" si="24"/>
        <v>0</v>
      </c>
      <c r="S76" s="2">
        <f t="shared" si="25"/>
        <v>0</v>
      </c>
      <c r="T76" s="2">
        <f t="shared" si="17"/>
        <v>0</v>
      </c>
      <c r="U76" s="2"/>
      <c r="V76" s="2">
        <f t="shared" si="27"/>
        <v>0</v>
      </c>
      <c r="W76" s="2">
        <f t="shared" si="28"/>
        <v>0</v>
      </c>
      <c r="X76" s="2">
        <f t="shared" si="29"/>
        <v>0</v>
      </c>
      <c r="Y76" s="2">
        <f t="shared" si="30"/>
        <v>0</v>
      </c>
      <c r="Z76" s="2">
        <f t="shared" si="31"/>
        <v>0</v>
      </c>
      <c r="AA76" s="2">
        <f t="shared" si="32"/>
        <v>0</v>
      </c>
      <c r="AB76" s="2">
        <f t="shared" si="33"/>
        <v>0</v>
      </c>
      <c r="AC76" s="2">
        <f t="shared" si="26"/>
        <v>0</v>
      </c>
    </row>
    <row r="77" spans="1:29" ht="81" customHeight="1" x14ac:dyDescent="0.25">
      <c r="A77" s="24" t="s">
        <v>78</v>
      </c>
      <c r="B77" s="25" t="s">
        <v>191</v>
      </c>
      <c r="C77" s="21" t="s">
        <v>115</v>
      </c>
      <c r="D77" s="43"/>
      <c r="E77" s="42"/>
      <c r="F77" s="42"/>
      <c r="G77" s="42"/>
      <c r="H77" s="35">
        <v>30</v>
      </c>
      <c r="I77" s="43"/>
      <c r="J77" s="42"/>
      <c r="K77" s="13">
        <f t="shared" si="18"/>
        <v>30</v>
      </c>
      <c r="L77" s="2"/>
      <c r="M77" s="2">
        <f t="shared" si="19"/>
        <v>0</v>
      </c>
      <c r="N77" s="2">
        <f t="shared" si="20"/>
        <v>0</v>
      </c>
      <c r="O77" s="2">
        <f t="shared" si="21"/>
        <v>0</v>
      </c>
      <c r="P77" s="2">
        <f t="shared" si="22"/>
        <v>0</v>
      </c>
      <c r="Q77" s="2">
        <f t="shared" si="23"/>
        <v>0</v>
      </c>
      <c r="R77" s="2">
        <f t="shared" si="24"/>
        <v>0</v>
      </c>
      <c r="S77" s="2">
        <f t="shared" si="25"/>
        <v>0</v>
      </c>
      <c r="T77" s="2">
        <f t="shared" si="17"/>
        <v>0</v>
      </c>
      <c r="U77" s="2"/>
      <c r="V77" s="2">
        <f t="shared" si="27"/>
        <v>0</v>
      </c>
      <c r="W77" s="2">
        <f t="shared" si="28"/>
        <v>0</v>
      </c>
      <c r="X77" s="2">
        <f t="shared" si="29"/>
        <v>0</v>
      </c>
      <c r="Y77" s="2">
        <f t="shared" si="30"/>
        <v>0</v>
      </c>
      <c r="Z77" s="2">
        <f t="shared" si="31"/>
        <v>0</v>
      </c>
      <c r="AA77" s="2">
        <f t="shared" si="32"/>
        <v>0</v>
      </c>
      <c r="AB77" s="2">
        <f t="shared" si="33"/>
        <v>0</v>
      </c>
      <c r="AC77" s="2">
        <f t="shared" si="26"/>
        <v>0</v>
      </c>
    </row>
    <row r="78" spans="1:29" ht="81" customHeight="1" x14ac:dyDescent="0.25">
      <c r="A78" s="24" t="s">
        <v>79</v>
      </c>
      <c r="B78" s="25" t="s">
        <v>192</v>
      </c>
      <c r="C78" s="21" t="s">
        <v>115</v>
      </c>
      <c r="D78" s="34">
        <v>110</v>
      </c>
      <c r="E78" s="3">
        <v>400</v>
      </c>
      <c r="F78" s="42"/>
      <c r="G78" s="42"/>
      <c r="H78" s="35">
        <v>100</v>
      </c>
      <c r="I78" s="43"/>
      <c r="J78" s="3">
        <v>60</v>
      </c>
      <c r="K78" s="13">
        <f t="shared" si="18"/>
        <v>670</v>
      </c>
      <c r="L78" s="2"/>
      <c r="M78" s="2">
        <f t="shared" si="19"/>
        <v>0</v>
      </c>
      <c r="N78" s="2">
        <f t="shared" si="20"/>
        <v>0</v>
      </c>
      <c r="O78" s="2">
        <f t="shared" si="21"/>
        <v>0</v>
      </c>
      <c r="P78" s="2">
        <f t="shared" si="22"/>
        <v>0</v>
      </c>
      <c r="Q78" s="2">
        <f t="shared" si="23"/>
        <v>0</v>
      </c>
      <c r="R78" s="2">
        <f t="shared" si="24"/>
        <v>0</v>
      </c>
      <c r="S78" s="2">
        <f t="shared" si="25"/>
        <v>0</v>
      </c>
      <c r="T78" s="2">
        <f t="shared" si="17"/>
        <v>0</v>
      </c>
      <c r="U78" s="2"/>
      <c r="V78" s="2">
        <f t="shared" si="27"/>
        <v>0</v>
      </c>
      <c r="W78" s="2">
        <f t="shared" si="28"/>
        <v>0</v>
      </c>
      <c r="X78" s="2">
        <f t="shared" si="29"/>
        <v>0</v>
      </c>
      <c r="Y78" s="2">
        <f t="shared" si="30"/>
        <v>0</v>
      </c>
      <c r="Z78" s="2">
        <f t="shared" si="31"/>
        <v>0</v>
      </c>
      <c r="AA78" s="2">
        <f t="shared" si="32"/>
        <v>0</v>
      </c>
      <c r="AB78" s="2">
        <f t="shared" si="33"/>
        <v>0</v>
      </c>
      <c r="AC78" s="2">
        <f t="shared" si="26"/>
        <v>0</v>
      </c>
    </row>
    <row r="79" spans="1:29" ht="81" customHeight="1" x14ac:dyDescent="0.25">
      <c r="A79" s="24" t="s">
        <v>80</v>
      </c>
      <c r="B79" s="25" t="s">
        <v>193</v>
      </c>
      <c r="C79" s="21" t="s">
        <v>115</v>
      </c>
      <c r="D79" s="34">
        <v>120</v>
      </c>
      <c r="E79" s="3">
        <v>250</v>
      </c>
      <c r="F79" s="3">
        <v>50</v>
      </c>
      <c r="G79" s="3">
        <v>105</v>
      </c>
      <c r="H79" s="35">
        <v>50</v>
      </c>
      <c r="I79" s="43"/>
      <c r="J79" s="42"/>
      <c r="K79" s="13">
        <f t="shared" si="18"/>
        <v>575</v>
      </c>
      <c r="L79" s="2"/>
      <c r="M79" s="2">
        <f t="shared" si="19"/>
        <v>0</v>
      </c>
      <c r="N79" s="2">
        <f t="shared" si="20"/>
        <v>0</v>
      </c>
      <c r="O79" s="2">
        <f t="shared" si="21"/>
        <v>0</v>
      </c>
      <c r="P79" s="2">
        <f t="shared" si="22"/>
        <v>0</v>
      </c>
      <c r="Q79" s="2">
        <f t="shared" si="23"/>
        <v>0</v>
      </c>
      <c r="R79" s="2">
        <f t="shared" si="24"/>
        <v>0</v>
      </c>
      <c r="S79" s="2">
        <f t="shared" si="25"/>
        <v>0</v>
      </c>
      <c r="T79" s="2">
        <f t="shared" si="17"/>
        <v>0</v>
      </c>
      <c r="U79" s="2"/>
      <c r="V79" s="2">
        <f t="shared" si="27"/>
        <v>0</v>
      </c>
      <c r="W79" s="2">
        <f t="shared" si="28"/>
        <v>0</v>
      </c>
      <c r="X79" s="2">
        <f t="shared" si="29"/>
        <v>0</v>
      </c>
      <c r="Y79" s="2">
        <f t="shared" si="30"/>
        <v>0</v>
      </c>
      <c r="Z79" s="2">
        <f t="shared" si="31"/>
        <v>0</v>
      </c>
      <c r="AA79" s="2">
        <f t="shared" si="32"/>
        <v>0</v>
      </c>
      <c r="AB79" s="2">
        <f t="shared" si="33"/>
        <v>0</v>
      </c>
      <c r="AC79" s="2">
        <f t="shared" si="26"/>
        <v>0</v>
      </c>
    </row>
    <row r="80" spans="1:29" ht="81" customHeight="1" x14ac:dyDescent="0.25">
      <c r="A80" s="24" t="s">
        <v>81</v>
      </c>
      <c r="B80" s="25" t="s">
        <v>194</v>
      </c>
      <c r="C80" s="21" t="s">
        <v>115</v>
      </c>
      <c r="D80" s="34">
        <v>60</v>
      </c>
      <c r="E80" s="3">
        <v>250</v>
      </c>
      <c r="F80" s="3">
        <v>60</v>
      </c>
      <c r="G80" s="3">
        <v>287</v>
      </c>
      <c r="H80" s="35">
        <v>50</v>
      </c>
      <c r="I80" s="43"/>
      <c r="J80" s="3">
        <v>60</v>
      </c>
      <c r="K80" s="13">
        <f t="shared" si="18"/>
        <v>767</v>
      </c>
      <c r="L80" s="2"/>
      <c r="M80" s="2">
        <f t="shared" si="19"/>
        <v>0</v>
      </c>
      <c r="N80" s="2">
        <f t="shared" si="20"/>
        <v>0</v>
      </c>
      <c r="O80" s="2">
        <f t="shared" si="21"/>
        <v>0</v>
      </c>
      <c r="P80" s="2">
        <f t="shared" si="22"/>
        <v>0</v>
      </c>
      <c r="Q80" s="2">
        <f t="shared" si="23"/>
        <v>0</v>
      </c>
      <c r="R80" s="2">
        <f t="shared" si="24"/>
        <v>0</v>
      </c>
      <c r="S80" s="2">
        <f t="shared" si="25"/>
        <v>0</v>
      </c>
      <c r="T80" s="2">
        <f t="shared" si="17"/>
        <v>0</v>
      </c>
      <c r="U80" s="2"/>
      <c r="V80" s="2">
        <f t="shared" si="27"/>
        <v>0</v>
      </c>
      <c r="W80" s="2">
        <f t="shared" si="28"/>
        <v>0</v>
      </c>
      <c r="X80" s="2">
        <f t="shared" si="29"/>
        <v>0</v>
      </c>
      <c r="Y80" s="2">
        <f t="shared" si="30"/>
        <v>0</v>
      </c>
      <c r="Z80" s="2">
        <f t="shared" si="31"/>
        <v>0</v>
      </c>
      <c r="AA80" s="2">
        <f t="shared" si="32"/>
        <v>0</v>
      </c>
      <c r="AB80" s="2">
        <f t="shared" si="33"/>
        <v>0</v>
      </c>
      <c r="AC80" s="2">
        <f t="shared" si="26"/>
        <v>0</v>
      </c>
    </row>
    <row r="81" spans="1:29" ht="81" customHeight="1" x14ac:dyDescent="0.25">
      <c r="A81" s="24" t="s">
        <v>82</v>
      </c>
      <c r="B81" s="25" t="s">
        <v>195</v>
      </c>
      <c r="C81" s="21" t="s">
        <v>115</v>
      </c>
      <c r="D81" s="43"/>
      <c r="E81" s="3">
        <v>100</v>
      </c>
      <c r="F81" s="3">
        <v>80</v>
      </c>
      <c r="G81" s="42"/>
      <c r="H81" s="35">
        <v>100</v>
      </c>
      <c r="I81" s="43"/>
      <c r="J81" s="42"/>
      <c r="K81" s="13">
        <f t="shared" si="18"/>
        <v>280</v>
      </c>
      <c r="L81" s="2"/>
      <c r="M81" s="2">
        <f t="shared" si="19"/>
        <v>0</v>
      </c>
      <c r="N81" s="2">
        <f t="shared" si="20"/>
        <v>0</v>
      </c>
      <c r="O81" s="2">
        <f t="shared" si="21"/>
        <v>0</v>
      </c>
      <c r="P81" s="2">
        <f t="shared" si="22"/>
        <v>0</v>
      </c>
      <c r="Q81" s="2">
        <f t="shared" si="23"/>
        <v>0</v>
      </c>
      <c r="R81" s="2">
        <f t="shared" si="24"/>
        <v>0</v>
      </c>
      <c r="S81" s="2">
        <f t="shared" si="25"/>
        <v>0</v>
      </c>
      <c r="T81" s="2">
        <f t="shared" si="17"/>
        <v>0</v>
      </c>
      <c r="U81" s="2"/>
      <c r="V81" s="2">
        <f t="shared" si="27"/>
        <v>0</v>
      </c>
      <c r="W81" s="2">
        <f t="shared" si="28"/>
        <v>0</v>
      </c>
      <c r="X81" s="2">
        <f t="shared" si="29"/>
        <v>0</v>
      </c>
      <c r="Y81" s="2">
        <f t="shared" si="30"/>
        <v>0</v>
      </c>
      <c r="Z81" s="2">
        <f t="shared" si="31"/>
        <v>0</v>
      </c>
      <c r="AA81" s="2">
        <f t="shared" si="32"/>
        <v>0</v>
      </c>
      <c r="AB81" s="2">
        <f t="shared" si="33"/>
        <v>0</v>
      </c>
      <c r="AC81" s="2">
        <f t="shared" si="26"/>
        <v>0</v>
      </c>
    </row>
    <row r="82" spans="1:29" ht="81" customHeight="1" x14ac:dyDescent="0.25">
      <c r="A82" s="24" t="s">
        <v>83</v>
      </c>
      <c r="B82" s="25" t="s">
        <v>196</v>
      </c>
      <c r="C82" s="21" t="s">
        <v>115</v>
      </c>
      <c r="D82" s="34">
        <v>60</v>
      </c>
      <c r="E82" s="42"/>
      <c r="F82" s="42"/>
      <c r="G82" s="42"/>
      <c r="H82" s="44"/>
      <c r="I82" s="43"/>
      <c r="J82" s="42"/>
      <c r="K82" s="13">
        <f t="shared" si="18"/>
        <v>60</v>
      </c>
      <c r="L82" s="2"/>
      <c r="M82" s="2">
        <f t="shared" si="19"/>
        <v>0</v>
      </c>
      <c r="N82" s="2">
        <f t="shared" si="20"/>
        <v>0</v>
      </c>
      <c r="O82" s="2">
        <f t="shared" si="21"/>
        <v>0</v>
      </c>
      <c r="P82" s="2">
        <f t="shared" si="22"/>
        <v>0</v>
      </c>
      <c r="Q82" s="2">
        <f t="shared" si="23"/>
        <v>0</v>
      </c>
      <c r="R82" s="2">
        <f t="shared" si="24"/>
        <v>0</v>
      </c>
      <c r="S82" s="2">
        <f t="shared" si="25"/>
        <v>0</v>
      </c>
      <c r="T82" s="2">
        <f t="shared" si="17"/>
        <v>0</v>
      </c>
      <c r="U82" s="2"/>
      <c r="V82" s="2">
        <f t="shared" si="27"/>
        <v>0</v>
      </c>
      <c r="W82" s="2">
        <f t="shared" si="28"/>
        <v>0</v>
      </c>
      <c r="X82" s="2">
        <f t="shared" si="29"/>
        <v>0</v>
      </c>
      <c r="Y82" s="2">
        <f t="shared" si="30"/>
        <v>0</v>
      </c>
      <c r="Z82" s="2">
        <f t="shared" si="31"/>
        <v>0</v>
      </c>
      <c r="AA82" s="2">
        <f t="shared" si="32"/>
        <v>0</v>
      </c>
      <c r="AB82" s="2">
        <f t="shared" si="33"/>
        <v>0</v>
      </c>
      <c r="AC82" s="2">
        <f t="shared" si="26"/>
        <v>0</v>
      </c>
    </row>
    <row r="83" spans="1:29" ht="81" customHeight="1" x14ac:dyDescent="0.25">
      <c r="A83" s="24" t="s">
        <v>84</v>
      </c>
      <c r="B83" s="25" t="s">
        <v>197</v>
      </c>
      <c r="C83" s="21" t="s">
        <v>115</v>
      </c>
      <c r="D83" s="34">
        <v>50</v>
      </c>
      <c r="E83" s="42"/>
      <c r="F83" s="42"/>
      <c r="G83" s="42"/>
      <c r="H83" s="44"/>
      <c r="I83" s="43"/>
      <c r="J83" s="42"/>
      <c r="K83" s="13">
        <f t="shared" si="18"/>
        <v>50</v>
      </c>
      <c r="L83" s="2"/>
      <c r="M83" s="2">
        <f t="shared" si="19"/>
        <v>0</v>
      </c>
      <c r="N83" s="2">
        <f t="shared" si="20"/>
        <v>0</v>
      </c>
      <c r="O83" s="2">
        <f t="shared" si="21"/>
        <v>0</v>
      </c>
      <c r="P83" s="2">
        <f t="shared" si="22"/>
        <v>0</v>
      </c>
      <c r="Q83" s="2">
        <f t="shared" si="23"/>
        <v>0</v>
      </c>
      <c r="R83" s="2">
        <f t="shared" si="24"/>
        <v>0</v>
      </c>
      <c r="S83" s="2">
        <f t="shared" si="25"/>
        <v>0</v>
      </c>
      <c r="T83" s="2">
        <f t="shared" si="17"/>
        <v>0</v>
      </c>
      <c r="U83" s="2"/>
      <c r="V83" s="2">
        <f t="shared" si="27"/>
        <v>0</v>
      </c>
      <c r="W83" s="2">
        <f t="shared" si="28"/>
        <v>0</v>
      </c>
      <c r="X83" s="2">
        <f t="shared" si="29"/>
        <v>0</v>
      </c>
      <c r="Y83" s="2">
        <f t="shared" si="30"/>
        <v>0</v>
      </c>
      <c r="Z83" s="2">
        <f t="shared" si="31"/>
        <v>0</v>
      </c>
      <c r="AA83" s="2">
        <f t="shared" si="32"/>
        <v>0</v>
      </c>
      <c r="AB83" s="2">
        <f t="shared" si="33"/>
        <v>0</v>
      </c>
      <c r="AC83" s="2">
        <f t="shared" si="26"/>
        <v>0</v>
      </c>
    </row>
    <row r="84" spans="1:29" ht="81" customHeight="1" x14ac:dyDescent="0.25">
      <c r="A84" s="24" t="s">
        <v>85</v>
      </c>
      <c r="B84" s="25" t="s">
        <v>198</v>
      </c>
      <c r="C84" s="21" t="s">
        <v>115</v>
      </c>
      <c r="D84" s="34">
        <v>100</v>
      </c>
      <c r="E84" s="42"/>
      <c r="F84" s="42"/>
      <c r="G84" s="42"/>
      <c r="H84" s="35">
        <v>100</v>
      </c>
      <c r="I84" s="43"/>
      <c r="J84" s="42"/>
      <c r="K84" s="13">
        <f t="shared" si="18"/>
        <v>200</v>
      </c>
      <c r="L84" s="2"/>
      <c r="M84" s="2">
        <f t="shared" si="19"/>
        <v>0</v>
      </c>
      <c r="N84" s="2">
        <f t="shared" si="20"/>
        <v>0</v>
      </c>
      <c r="O84" s="2">
        <f t="shared" si="21"/>
        <v>0</v>
      </c>
      <c r="P84" s="2">
        <f t="shared" si="22"/>
        <v>0</v>
      </c>
      <c r="Q84" s="2">
        <f t="shared" si="23"/>
        <v>0</v>
      </c>
      <c r="R84" s="2">
        <f t="shared" si="24"/>
        <v>0</v>
      </c>
      <c r="S84" s="2">
        <f t="shared" si="25"/>
        <v>0</v>
      </c>
      <c r="T84" s="2">
        <f t="shared" si="17"/>
        <v>0</v>
      </c>
      <c r="U84" s="2"/>
      <c r="V84" s="2">
        <f t="shared" si="27"/>
        <v>0</v>
      </c>
      <c r="W84" s="2">
        <f t="shared" si="28"/>
        <v>0</v>
      </c>
      <c r="X84" s="2">
        <f t="shared" si="29"/>
        <v>0</v>
      </c>
      <c r="Y84" s="2">
        <f t="shared" si="30"/>
        <v>0</v>
      </c>
      <c r="Z84" s="2">
        <f t="shared" si="31"/>
        <v>0</v>
      </c>
      <c r="AA84" s="2">
        <f t="shared" si="32"/>
        <v>0</v>
      </c>
      <c r="AB84" s="2">
        <f t="shared" si="33"/>
        <v>0</v>
      </c>
      <c r="AC84" s="2">
        <f t="shared" si="26"/>
        <v>0</v>
      </c>
    </row>
    <row r="85" spans="1:29" ht="81" customHeight="1" x14ac:dyDescent="0.25">
      <c r="A85" s="24" t="s">
        <v>86</v>
      </c>
      <c r="B85" s="25" t="s">
        <v>199</v>
      </c>
      <c r="C85" s="21" t="s">
        <v>115</v>
      </c>
      <c r="D85" s="34">
        <v>50</v>
      </c>
      <c r="E85" s="3">
        <v>100</v>
      </c>
      <c r="F85" s="42"/>
      <c r="G85" s="42"/>
      <c r="H85" s="44"/>
      <c r="I85" s="43"/>
      <c r="J85" s="42"/>
      <c r="K85" s="13">
        <f t="shared" si="18"/>
        <v>150</v>
      </c>
      <c r="L85" s="2"/>
      <c r="M85" s="2">
        <f t="shared" si="19"/>
        <v>0</v>
      </c>
      <c r="N85" s="2">
        <f t="shared" si="20"/>
        <v>0</v>
      </c>
      <c r="O85" s="2">
        <f t="shared" si="21"/>
        <v>0</v>
      </c>
      <c r="P85" s="2">
        <f t="shared" si="22"/>
        <v>0</v>
      </c>
      <c r="Q85" s="2">
        <f t="shared" si="23"/>
        <v>0</v>
      </c>
      <c r="R85" s="2">
        <f t="shared" si="24"/>
        <v>0</v>
      </c>
      <c r="S85" s="2">
        <f t="shared" si="25"/>
        <v>0</v>
      </c>
      <c r="T85" s="2">
        <f t="shared" si="17"/>
        <v>0</v>
      </c>
      <c r="U85" s="2"/>
      <c r="V85" s="2">
        <f t="shared" si="27"/>
        <v>0</v>
      </c>
      <c r="W85" s="2">
        <f t="shared" si="28"/>
        <v>0</v>
      </c>
      <c r="X85" s="2">
        <f t="shared" si="29"/>
        <v>0</v>
      </c>
      <c r="Y85" s="2">
        <f t="shared" si="30"/>
        <v>0</v>
      </c>
      <c r="Z85" s="2">
        <f t="shared" si="31"/>
        <v>0</v>
      </c>
      <c r="AA85" s="2">
        <f t="shared" si="32"/>
        <v>0</v>
      </c>
      <c r="AB85" s="2">
        <f t="shared" si="33"/>
        <v>0</v>
      </c>
      <c r="AC85" s="2">
        <f t="shared" si="26"/>
        <v>0</v>
      </c>
    </row>
    <row r="86" spans="1:29" ht="81" customHeight="1" x14ac:dyDescent="0.25">
      <c r="A86" s="24" t="s">
        <v>87</v>
      </c>
      <c r="B86" s="25" t="s">
        <v>200</v>
      </c>
      <c r="C86" s="21" t="s">
        <v>115</v>
      </c>
      <c r="D86" s="34">
        <v>50</v>
      </c>
      <c r="E86" s="3">
        <v>100</v>
      </c>
      <c r="F86" s="42"/>
      <c r="G86" s="42"/>
      <c r="H86" s="35">
        <v>100</v>
      </c>
      <c r="I86" s="34">
        <v>1</v>
      </c>
      <c r="J86" s="42"/>
      <c r="K86" s="13">
        <f t="shared" si="18"/>
        <v>251</v>
      </c>
      <c r="L86" s="2"/>
      <c r="M86" s="2">
        <f t="shared" si="19"/>
        <v>0</v>
      </c>
      <c r="N86" s="2">
        <f t="shared" si="20"/>
        <v>0</v>
      </c>
      <c r="O86" s="2">
        <f t="shared" si="21"/>
        <v>0</v>
      </c>
      <c r="P86" s="2">
        <f t="shared" si="22"/>
        <v>0</v>
      </c>
      <c r="Q86" s="2">
        <f t="shared" si="23"/>
        <v>0</v>
      </c>
      <c r="R86" s="2">
        <f t="shared" si="24"/>
        <v>0</v>
      </c>
      <c r="S86" s="2">
        <f t="shared" si="25"/>
        <v>0</v>
      </c>
      <c r="T86" s="2">
        <f t="shared" si="17"/>
        <v>0</v>
      </c>
      <c r="U86" s="2"/>
      <c r="V86" s="2">
        <f t="shared" si="27"/>
        <v>0</v>
      </c>
      <c r="W86" s="2">
        <f t="shared" si="28"/>
        <v>0</v>
      </c>
      <c r="X86" s="2">
        <f t="shared" si="29"/>
        <v>0</v>
      </c>
      <c r="Y86" s="2">
        <f t="shared" si="30"/>
        <v>0</v>
      </c>
      <c r="Z86" s="2">
        <f t="shared" si="31"/>
        <v>0</v>
      </c>
      <c r="AA86" s="2">
        <f t="shared" si="32"/>
        <v>0</v>
      </c>
      <c r="AB86" s="2">
        <f t="shared" si="33"/>
        <v>0</v>
      </c>
      <c r="AC86" s="2">
        <f t="shared" si="26"/>
        <v>0</v>
      </c>
    </row>
    <row r="87" spans="1:29" ht="81" customHeight="1" x14ac:dyDescent="0.25">
      <c r="A87" s="24" t="s">
        <v>88</v>
      </c>
      <c r="B87" s="25" t="s">
        <v>201</v>
      </c>
      <c r="C87" s="21" t="s">
        <v>115</v>
      </c>
      <c r="D87" s="34">
        <v>70</v>
      </c>
      <c r="E87" s="42"/>
      <c r="F87" s="42"/>
      <c r="G87" s="42"/>
      <c r="H87" s="44"/>
      <c r="I87" s="43"/>
      <c r="J87" s="42"/>
      <c r="K87" s="13">
        <f t="shared" si="18"/>
        <v>70</v>
      </c>
      <c r="L87" s="2"/>
      <c r="M87" s="2">
        <f t="shared" si="19"/>
        <v>0</v>
      </c>
      <c r="N87" s="2">
        <f t="shared" si="20"/>
        <v>0</v>
      </c>
      <c r="O87" s="2">
        <f t="shared" si="21"/>
        <v>0</v>
      </c>
      <c r="P87" s="2">
        <f t="shared" si="22"/>
        <v>0</v>
      </c>
      <c r="Q87" s="2">
        <f t="shared" si="23"/>
        <v>0</v>
      </c>
      <c r="R87" s="2">
        <f t="shared" si="24"/>
        <v>0</v>
      </c>
      <c r="S87" s="2">
        <f t="shared" si="25"/>
        <v>0</v>
      </c>
      <c r="T87" s="2">
        <f t="shared" si="17"/>
        <v>0</v>
      </c>
      <c r="U87" s="2"/>
      <c r="V87" s="2">
        <f t="shared" si="27"/>
        <v>0</v>
      </c>
      <c r="W87" s="2">
        <f t="shared" si="28"/>
        <v>0</v>
      </c>
      <c r="X87" s="2">
        <f t="shared" si="29"/>
        <v>0</v>
      </c>
      <c r="Y87" s="2">
        <f t="shared" si="30"/>
        <v>0</v>
      </c>
      <c r="Z87" s="2">
        <f t="shared" si="31"/>
        <v>0</v>
      </c>
      <c r="AA87" s="2">
        <f t="shared" si="32"/>
        <v>0</v>
      </c>
      <c r="AB87" s="2">
        <f t="shared" si="33"/>
        <v>0</v>
      </c>
      <c r="AC87" s="2">
        <f t="shared" si="26"/>
        <v>0</v>
      </c>
    </row>
    <row r="88" spans="1:29" ht="81" customHeight="1" x14ac:dyDescent="0.25">
      <c r="A88" s="24" t="s">
        <v>89</v>
      </c>
      <c r="B88" s="25" t="s">
        <v>219</v>
      </c>
      <c r="C88" s="21" t="s">
        <v>115</v>
      </c>
      <c r="D88" s="34">
        <v>100</v>
      </c>
      <c r="E88" s="3">
        <v>100</v>
      </c>
      <c r="F88" s="3">
        <v>100</v>
      </c>
      <c r="G88" s="42"/>
      <c r="H88" s="44"/>
      <c r="I88" s="34">
        <v>18</v>
      </c>
      <c r="J88" s="42"/>
      <c r="K88" s="13">
        <f t="shared" si="18"/>
        <v>318</v>
      </c>
      <c r="L88" s="2"/>
      <c r="M88" s="2">
        <f t="shared" si="19"/>
        <v>0</v>
      </c>
      <c r="N88" s="2">
        <f t="shared" si="20"/>
        <v>0</v>
      </c>
      <c r="O88" s="2">
        <f t="shared" si="21"/>
        <v>0</v>
      </c>
      <c r="P88" s="2">
        <f t="shared" si="22"/>
        <v>0</v>
      </c>
      <c r="Q88" s="2">
        <f t="shared" si="23"/>
        <v>0</v>
      </c>
      <c r="R88" s="2">
        <f t="shared" si="24"/>
        <v>0</v>
      </c>
      <c r="S88" s="2">
        <f t="shared" si="25"/>
        <v>0</v>
      </c>
      <c r="T88" s="2">
        <f t="shared" si="17"/>
        <v>0</v>
      </c>
      <c r="U88" s="2"/>
      <c r="V88" s="2">
        <f t="shared" si="27"/>
        <v>0</v>
      </c>
      <c r="W88" s="2">
        <f t="shared" si="28"/>
        <v>0</v>
      </c>
      <c r="X88" s="2">
        <f t="shared" si="29"/>
        <v>0</v>
      </c>
      <c r="Y88" s="2">
        <f t="shared" si="30"/>
        <v>0</v>
      </c>
      <c r="Z88" s="2">
        <f t="shared" si="31"/>
        <v>0</v>
      </c>
      <c r="AA88" s="2">
        <f t="shared" si="32"/>
        <v>0</v>
      </c>
      <c r="AB88" s="2">
        <f t="shared" si="33"/>
        <v>0</v>
      </c>
      <c r="AC88" s="2">
        <f t="shared" si="26"/>
        <v>0</v>
      </c>
    </row>
    <row r="89" spans="1:29" ht="81" customHeight="1" x14ac:dyDescent="0.25">
      <c r="A89" s="24" t="s">
        <v>90</v>
      </c>
      <c r="B89" s="25" t="s">
        <v>202</v>
      </c>
      <c r="C89" s="21" t="s">
        <v>115</v>
      </c>
      <c r="D89" s="43"/>
      <c r="E89" s="3">
        <v>50</v>
      </c>
      <c r="F89" s="3">
        <v>70</v>
      </c>
      <c r="G89" s="42"/>
      <c r="H89" s="35">
        <v>50</v>
      </c>
      <c r="I89" s="43"/>
      <c r="J89" s="42"/>
      <c r="K89" s="13">
        <f t="shared" si="18"/>
        <v>170</v>
      </c>
      <c r="L89" s="2"/>
      <c r="M89" s="2">
        <f t="shared" si="19"/>
        <v>0</v>
      </c>
      <c r="N89" s="2">
        <f t="shared" si="20"/>
        <v>0</v>
      </c>
      <c r="O89" s="2">
        <f t="shared" si="21"/>
        <v>0</v>
      </c>
      <c r="P89" s="2">
        <f t="shared" si="22"/>
        <v>0</v>
      </c>
      <c r="Q89" s="2">
        <f t="shared" si="23"/>
        <v>0</v>
      </c>
      <c r="R89" s="2">
        <f t="shared" si="24"/>
        <v>0</v>
      </c>
      <c r="S89" s="2">
        <f t="shared" si="25"/>
        <v>0</v>
      </c>
      <c r="T89" s="2">
        <f t="shared" si="17"/>
        <v>0</v>
      </c>
      <c r="U89" s="2"/>
      <c r="V89" s="2">
        <f t="shared" si="27"/>
        <v>0</v>
      </c>
      <c r="W89" s="2">
        <f t="shared" si="28"/>
        <v>0</v>
      </c>
      <c r="X89" s="2">
        <f t="shared" si="29"/>
        <v>0</v>
      </c>
      <c r="Y89" s="2">
        <f t="shared" si="30"/>
        <v>0</v>
      </c>
      <c r="Z89" s="2">
        <f t="shared" si="31"/>
        <v>0</v>
      </c>
      <c r="AA89" s="2">
        <f t="shared" si="32"/>
        <v>0</v>
      </c>
      <c r="AB89" s="2">
        <f t="shared" si="33"/>
        <v>0</v>
      </c>
      <c r="AC89" s="2">
        <f t="shared" si="26"/>
        <v>0</v>
      </c>
    </row>
    <row r="90" spans="1:29" ht="81" customHeight="1" x14ac:dyDescent="0.25">
      <c r="A90" s="24" t="s">
        <v>91</v>
      </c>
      <c r="B90" s="25" t="s">
        <v>203</v>
      </c>
      <c r="C90" s="21" t="s">
        <v>115</v>
      </c>
      <c r="D90" s="43"/>
      <c r="E90" s="42"/>
      <c r="F90" s="3">
        <v>100</v>
      </c>
      <c r="G90" s="42"/>
      <c r="H90" s="35">
        <v>50</v>
      </c>
      <c r="I90" s="43"/>
      <c r="J90" s="42"/>
      <c r="K90" s="13">
        <f t="shared" si="18"/>
        <v>150</v>
      </c>
      <c r="L90" s="2"/>
      <c r="M90" s="2">
        <f t="shared" si="19"/>
        <v>0</v>
      </c>
      <c r="N90" s="2">
        <f t="shared" si="20"/>
        <v>0</v>
      </c>
      <c r="O90" s="2">
        <f t="shared" si="21"/>
        <v>0</v>
      </c>
      <c r="P90" s="2">
        <f t="shared" si="22"/>
        <v>0</v>
      </c>
      <c r="Q90" s="2">
        <f t="shared" si="23"/>
        <v>0</v>
      </c>
      <c r="R90" s="2">
        <f t="shared" si="24"/>
        <v>0</v>
      </c>
      <c r="S90" s="2">
        <f t="shared" si="25"/>
        <v>0</v>
      </c>
      <c r="T90" s="2">
        <f t="shared" si="17"/>
        <v>0</v>
      </c>
      <c r="U90" s="2"/>
      <c r="V90" s="2">
        <f t="shared" si="27"/>
        <v>0</v>
      </c>
      <c r="W90" s="2">
        <f t="shared" si="28"/>
        <v>0</v>
      </c>
      <c r="X90" s="2">
        <f t="shared" si="29"/>
        <v>0</v>
      </c>
      <c r="Y90" s="2">
        <f t="shared" si="30"/>
        <v>0</v>
      </c>
      <c r="Z90" s="2">
        <f t="shared" si="31"/>
        <v>0</v>
      </c>
      <c r="AA90" s="2">
        <f t="shared" si="32"/>
        <v>0</v>
      </c>
      <c r="AB90" s="2">
        <f t="shared" si="33"/>
        <v>0</v>
      </c>
      <c r="AC90" s="2">
        <f t="shared" si="26"/>
        <v>0</v>
      </c>
    </row>
    <row r="91" spans="1:29" ht="81" customHeight="1" x14ac:dyDescent="0.25">
      <c r="A91" s="24" t="s">
        <v>92</v>
      </c>
      <c r="B91" s="25" t="s">
        <v>204</v>
      </c>
      <c r="C91" s="21" t="s">
        <v>115</v>
      </c>
      <c r="D91" s="34">
        <v>40</v>
      </c>
      <c r="E91" s="42"/>
      <c r="F91" s="3">
        <v>50</v>
      </c>
      <c r="G91" s="42"/>
      <c r="H91" s="44"/>
      <c r="I91" s="43"/>
      <c r="J91" s="42"/>
      <c r="K91" s="13">
        <f t="shared" si="18"/>
        <v>90</v>
      </c>
      <c r="L91" s="2"/>
      <c r="M91" s="2">
        <f t="shared" si="19"/>
        <v>0</v>
      </c>
      <c r="N91" s="2">
        <f t="shared" si="20"/>
        <v>0</v>
      </c>
      <c r="O91" s="2">
        <f t="shared" si="21"/>
        <v>0</v>
      </c>
      <c r="P91" s="2">
        <f t="shared" si="22"/>
        <v>0</v>
      </c>
      <c r="Q91" s="2">
        <f t="shared" si="23"/>
        <v>0</v>
      </c>
      <c r="R91" s="2">
        <f t="shared" si="24"/>
        <v>0</v>
      </c>
      <c r="S91" s="2">
        <f t="shared" si="25"/>
        <v>0</v>
      </c>
      <c r="T91" s="2">
        <f t="shared" si="17"/>
        <v>0</v>
      </c>
      <c r="U91" s="2"/>
      <c r="V91" s="2">
        <f t="shared" si="27"/>
        <v>0</v>
      </c>
      <c r="W91" s="2">
        <f t="shared" si="28"/>
        <v>0</v>
      </c>
      <c r="X91" s="2">
        <f t="shared" si="29"/>
        <v>0</v>
      </c>
      <c r="Y91" s="2">
        <f t="shared" si="30"/>
        <v>0</v>
      </c>
      <c r="Z91" s="2">
        <f t="shared" si="31"/>
        <v>0</v>
      </c>
      <c r="AA91" s="2">
        <f t="shared" si="32"/>
        <v>0</v>
      </c>
      <c r="AB91" s="2">
        <f t="shared" si="33"/>
        <v>0</v>
      </c>
      <c r="AC91" s="2">
        <f t="shared" si="26"/>
        <v>0</v>
      </c>
    </row>
    <row r="92" spans="1:29" ht="81" customHeight="1" x14ac:dyDescent="0.25">
      <c r="A92" s="24" t="s">
        <v>93</v>
      </c>
      <c r="B92" s="25" t="s">
        <v>205</v>
      </c>
      <c r="C92" s="21" t="s">
        <v>115</v>
      </c>
      <c r="D92" s="34">
        <v>250</v>
      </c>
      <c r="E92" s="3">
        <v>350</v>
      </c>
      <c r="F92" s="3">
        <v>120</v>
      </c>
      <c r="G92" s="42"/>
      <c r="H92" s="44"/>
      <c r="I92" s="43"/>
      <c r="J92" s="42"/>
      <c r="K92" s="13">
        <f t="shared" si="18"/>
        <v>720</v>
      </c>
      <c r="L92" s="2"/>
      <c r="M92" s="2">
        <f t="shared" si="19"/>
        <v>0</v>
      </c>
      <c r="N92" s="2">
        <f t="shared" si="20"/>
        <v>0</v>
      </c>
      <c r="O92" s="2">
        <f t="shared" si="21"/>
        <v>0</v>
      </c>
      <c r="P92" s="2">
        <f t="shared" si="22"/>
        <v>0</v>
      </c>
      <c r="Q92" s="2">
        <f t="shared" si="23"/>
        <v>0</v>
      </c>
      <c r="R92" s="2">
        <f t="shared" si="24"/>
        <v>0</v>
      </c>
      <c r="S92" s="2">
        <f t="shared" si="25"/>
        <v>0</v>
      </c>
      <c r="T92" s="2">
        <f t="shared" si="17"/>
        <v>0</v>
      </c>
      <c r="U92" s="2"/>
      <c r="V92" s="2">
        <f t="shared" si="27"/>
        <v>0</v>
      </c>
      <c r="W92" s="2">
        <f t="shared" si="28"/>
        <v>0</v>
      </c>
      <c r="X92" s="2">
        <f t="shared" si="29"/>
        <v>0</v>
      </c>
      <c r="Y92" s="2">
        <f t="shared" si="30"/>
        <v>0</v>
      </c>
      <c r="Z92" s="2">
        <f t="shared" si="31"/>
        <v>0</v>
      </c>
      <c r="AA92" s="2">
        <f t="shared" si="32"/>
        <v>0</v>
      </c>
      <c r="AB92" s="2">
        <f t="shared" si="33"/>
        <v>0</v>
      </c>
      <c r="AC92" s="2">
        <f t="shared" si="26"/>
        <v>0</v>
      </c>
    </row>
    <row r="93" spans="1:29" ht="81" customHeight="1" x14ac:dyDescent="0.25">
      <c r="A93" s="24" t="s">
        <v>94</v>
      </c>
      <c r="B93" s="25" t="s">
        <v>206</v>
      </c>
      <c r="C93" s="21" t="s">
        <v>115</v>
      </c>
      <c r="D93" s="43"/>
      <c r="E93" s="3">
        <v>300</v>
      </c>
      <c r="F93" s="42"/>
      <c r="G93" s="42"/>
      <c r="H93" s="35">
        <v>150</v>
      </c>
      <c r="I93" s="43"/>
      <c r="J93" s="42"/>
      <c r="K93" s="13">
        <f t="shared" si="18"/>
        <v>450</v>
      </c>
      <c r="L93" s="2"/>
      <c r="M93" s="2">
        <f t="shared" si="19"/>
        <v>0</v>
      </c>
      <c r="N93" s="2">
        <f t="shared" si="20"/>
        <v>0</v>
      </c>
      <c r="O93" s="2">
        <f t="shared" si="21"/>
        <v>0</v>
      </c>
      <c r="P93" s="2">
        <f t="shared" si="22"/>
        <v>0</v>
      </c>
      <c r="Q93" s="2">
        <f t="shared" si="23"/>
        <v>0</v>
      </c>
      <c r="R93" s="2">
        <f t="shared" si="24"/>
        <v>0</v>
      </c>
      <c r="S93" s="2">
        <f t="shared" si="25"/>
        <v>0</v>
      </c>
      <c r="T93" s="2">
        <f t="shared" si="17"/>
        <v>0</v>
      </c>
      <c r="U93" s="2"/>
      <c r="V93" s="2">
        <f t="shared" si="27"/>
        <v>0</v>
      </c>
      <c r="W93" s="2">
        <f t="shared" si="28"/>
        <v>0</v>
      </c>
      <c r="X93" s="2">
        <f t="shared" si="29"/>
        <v>0</v>
      </c>
      <c r="Y93" s="2">
        <f t="shared" si="30"/>
        <v>0</v>
      </c>
      <c r="Z93" s="2">
        <f t="shared" si="31"/>
        <v>0</v>
      </c>
      <c r="AA93" s="2">
        <f t="shared" si="32"/>
        <v>0</v>
      </c>
      <c r="AB93" s="2">
        <f t="shared" si="33"/>
        <v>0</v>
      </c>
      <c r="AC93" s="2">
        <f t="shared" si="26"/>
        <v>0</v>
      </c>
    </row>
    <row r="94" spans="1:29" ht="81" customHeight="1" x14ac:dyDescent="0.25">
      <c r="A94" s="24" t="s">
        <v>102</v>
      </c>
      <c r="B94" s="27" t="s">
        <v>238</v>
      </c>
      <c r="C94" s="21" t="s">
        <v>115</v>
      </c>
      <c r="D94" s="34">
        <v>30</v>
      </c>
      <c r="E94" s="3">
        <v>50</v>
      </c>
      <c r="F94" s="42"/>
      <c r="G94" s="3">
        <v>33</v>
      </c>
      <c r="H94" s="35">
        <v>100</v>
      </c>
      <c r="I94" s="34">
        <v>5</v>
      </c>
      <c r="J94" s="42"/>
      <c r="K94" s="13">
        <f t="shared" si="18"/>
        <v>218</v>
      </c>
      <c r="L94" s="2"/>
      <c r="M94" s="2">
        <f t="shared" si="19"/>
        <v>0</v>
      </c>
      <c r="N94" s="2">
        <f t="shared" si="20"/>
        <v>0</v>
      </c>
      <c r="O94" s="2">
        <f t="shared" si="21"/>
        <v>0</v>
      </c>
      <c r="P94" s="2">
        <f t="shared" si="22"/>
        <v>0</v>
      </c>
      <c r="Q94" s="2">
        <f t="shared" si="23"/>
        <v>0</v>
      </c>
      <c r="R94" s="2">
        <f t="shared" si="24"/>
        <v>0</v>
      </c>
      <c r="S94" s="2">
        <f t="shared" si="25"/>
        <v>0</v>
      </c>
      <c r="T94" s="2">
        <f t="shared" si="17"/>
        <v>0</v>
      </c>
      <c r="U94" s="2"/>
      <c r="V94" s="2">
        <f t="shared" si="27"/>
        <v>0</v>
      </c>
      <c r="W94" s="2">
        <f t="shared" si="28"/>
        <v>0</v>
      </c>
      <c r="X94" s="2">
        <f t="shared" si="29"/>
        <v>0</v>
      </c>
      <c r="Y94" s="2">
        <f t="shared" si="30"/>
        <v>0</v>
      </c>
      <c r="Z94" s="2">
        <f t="shared" si="31"/>
        <v>0</v>
      </c>
      <c r="AA94" s="2">
        <f t="shared" si="32"/>
        <v>0</v>
      </c>
      <c r="AB94" s="2">
        <f t="shared" si="33"/>
        <v>0</v>
      </c>
      <c r="AC94" s="2">
        <f t="shared" si="26"/>
        <v>0</v>
      </c>
    </row>
    <row r="95" spans="1:29" ht="81" customHeight="1" x14ac:dyDescent="0.25">
      <c r="A95" s="24" t="s">
        <v>95</v>
      </c>
      <c r="B95" s="25" t="s">
        <v>207</v>
      </c>
      <c r="C95" s="21" t="s">
        <v>115</v>
      </c>
      <c r="D95" s="43"/>
      <c r="E95" s="3">
        <v>300</v>
      </c>
      <c r="F95" s="3">
        <v>90</v>
      </c>
      <c r="G95" s="42"/>
      <c r="H95" s="44"/>
      <c r="I95" s="43"/>
      <c r="J95" s="42"/>
      <c r="K95" s="13">
        <f t="shared" si="18"/>
        <v>390</v>
      </c>
      <c r="L95" s="2"/>
      <c r="M95" s="2">
        <f t="shared" si="19"/>
        <v>0</v>
      </c>
      <c r="N95" s="2">
        <f t="shared" si="20"/>
        <v>0</v>
      </c>
      <c r="O95" s="2">
        <f t="shared" si="21"/>
        <v>0</v>
      </c>
      <c r="P95" s="2">
        <f t="shared" si="22"/>
        <v>0</v>
      </c>
      <c r="Q95" s="2">
        <f t="shared" si="23"/>
        <v>0</v>
      </c>
      <c r="R95" s="2">
        <f t="shared" si="24"/>
        <v>0</v>
      </c>
      <c r="S95" s="2">
        <f t="shared" si="25"/>
        <v>0</v>
      </c>
      <c r="T95" s="2">
        <f t="shared" si="17"/>
        <v>0</v>
      </c>
      <c r="U95" s="2"/>
      <c r="V95" s="2">
        <f t="shared" si="27"/>
        <v>0</v>
      </c>
      <c r="W95" s="2">
        <f t="shared" si="28"/>
        <v>0</v>
      </c>
      <c r="X95" s="2">
        <f t="shared" si="29"/>
        <v>0</v>
      </c>
      <c r="Y95" s="2">
        <f t="shared" si="30"/>
        <v>0</v>
      </c>
      <c r="Z95" s="2">
        <f t="shared" si="31"/>
        <v>0</v>
      </c>
      <c r="AA95" s="2">
        <f t="shared" si="32"/>
        <v>0</v>
      </c>
      <c r="AB95" s="2">
        <f t="shared" si="33"/>
        <v>0</v>
      </c>
      <c r="AC95" s="2">
        <f t="shared" si="26"/>
        <v>0</v>
      </c>
    </row>
    <row r="96" spans="1:29" ht="81" customHeight="1" x14ac:dyDescent="0.25">
      <c r="A96" s="24" t="s">
        <v>96</v>
      </c>
      <c r="B96" s="25" t="s">
        <v>208</v>
      </c>
      <c r="C96" s="21" t="s">
        <v>115</v>
      </c>
      <c r="D96" s="34">
        <v>80</v>
      </c>
      <c r="E96" s="42"/>
      <c r="F96" s="3">
        <v>20</v>
      </c>
      <c r="G96" s="42"/>
      <c r="H96" s="44"/>
      <c r="I96" s="43"/>
      <c r="J96" s="42"/>
      <c r="K96" s="13">
        <f t="shared" si="18"/>
        <v>100</v>
      </c>
      <c r="L96" s="2"/>
      <c r="M96" s="2">
        <f t="shared" si="19"/>
        <v>0</v>
      </c>
      <c r="N96" s="2">
        <f t="shared" si="20"/>
        <v>0</v>
      </c>
      <c r="O96" s="2">
        <f t="shared" si="21"/>
        <v>0</v>
      </c>
      <c r="P96" s="2">
        <f t="shared" si="22"/>
        <v>0</v>
      </c>
      <c r="Q96" s="2">
        <f t="shared" si="23"/>
        <v>0</v>
      </c>
      <c r="R96" s="2">
        <f t="shared" si="24"/>
        <v>0</v>
      </c>
      <c r="S96" s="2">
        <f t="shared" si="25"/>
        <v>0</v>
      </c>
      <c r="T96" s="2">
        <f t="shared" si="17"/>
        <v>0</v>
      </c>
      <c r="U96" s="2"/>
      <c r="V96" s="2">
        <f t="shared" si="27"/>
        <v>0</v>
      </c>
      <c r="W96" s="2">
        <f t="shared" si="28"/>
        <v>0</v>
      </c>
      <c r="X96" s="2">
        <f t="shared" si="29"/>
        <v>0</v>
      </c>
      <c r="Y96" s="2">
        <f t="shared" si="30"/>
        <v>0</v>
      </c>
      <c r="Z96" s="2">
        <f t="shared" si="31"/>
        <v>0</v>
      </c>
      <c r="AA96" s="2">
        <f t="shared" si="32"/>
        <v>0</v>
      </c>
      <c r="AB96" s="2">
        <f t="shared" si="33"/>
        <v>0</v>
      </c>
      <c r="AC96" s="2">
        <f t="shared" si="26"/>
        <v>0</v>
      </c>
    </row>
    <row r="97" spans="1:29" ht="81" customHeight="1" x14ac:dyDescent="0.25">
      <c r="A97" s="24" t="s">
        <v>97</v>
      </c>
      <c r="B97" s="25" t="s">
        <v>209</v>
      </c>
      <c r="C97" s="21" t="s">
        <v>115</v>
      </c>
      <c r="D97" s="34">
        <v>100</v>
      </c>
      <c r="E97" s="3">
        <v>350</v>
      </c>
      <c r="F97" s="3">
        <v>70</v>
      </c>
      <c r="G97" s="42"/>
      <c r="H97" s="44"/>
      <c r="I97" s="43"/>
      <c r="J97" s="3">
        <v>50</v>
      </c>
      <c r="K97" s="13">
        <f t="shared" si="18"/>
        <v>570</v>
      </c>
      <c r="L97" s="2"/>
      <c r="M97" s="2">
        <f t="shared" si="19"/>
        <v>0</v>
      </c>
      <c r="N97" s="2">
        <f t="shared" si="20"/>
        <v>0</v>
      </c>
      <c r="O97" s="2">
        <f t="shared" si="21"/>
        <v>0</v>
      </c>
      <c r="P97" s="2">
        <f t="shared" si="22"/>
        <v>0</v>
      </c>
      <c r="Q97" s="2">
        <f t="shared" si="23"/>
        <v>0</v>
      </c>
      <c r="R97" s="2">
        <f t="shared" si="24"/>
        <v>0</v>
      </c>
      <c r="S97" s="2">
        <f t="shared" si="25"/>
        <v>0</v>
      </c>
      <c r="T97" s="2">
        <f t="shared" si="17"/>
        <v>0</v>
      </c>
      <c r="U97" s="2"/>
      <c r="V97" s="2">
        <f t="shared" si="27"/>
        <v>0</v>
      </c>
      <c r="W97" s="2">
        <f t="shared" si="28"/>
        <v>0</v>
      </c>
      <c r="X97" s="2">
        <f t="shared" si="29"/>
        <v>0</v>
      </c>
      <c r="Y97" s="2">
        <f t="shared" si="30"/>
        <v>0</v>
      </c>
      <c r="Z97" s="2">
        <f t="shared" si="31"/>
        <v>0</v>
      </c>
      <c r="AA97" s="2">
        <f t="shared" si="32"/>
        <v>0</v>
      </c>
      <c r="AB97" s="2">
        <f t="shared" si="33"/>
        <v>0</v>
      </c>
      <c r="AC97" s="2">
        <f t="shared" si="26"/>
        <v>0</v>
      </c>
    </row>
    <row r="98" spans="1:29" ht="81" customHeight="1" x14ac:dyDescent="0.25">
      <c r="A98" s="24" t="s">
        <v>98</v>
      </c>
      <c r="B98" s="25" t="s">
        <v>210</v>
      </c>
      <c r="C98" s="21" t="s">
        <v>115</v>
      </c>
      <c r="D98" s="34">
        <v>40</v>
      </c>
      <c r="E98" s="3">
        <v>200</v>
      </c>
      <c r="F98" s="3">
        <v>100</v>
      </c>
      <c r="G98" s="42"/>
      <c r="H98" s="35">
        <v>100</v>
      </c>
      <c r="I98" s="43"/>
      <c r="J98" s="3">
        <v>90</v>
      </c>
      <c r="K98" s="13">
        <f t="shared" si="18"/>
        <v>530</v>
      </c>
      <c r="L98" s="2"/>
      <c r="M98" s="2">
        <f t="shared" si="19"/>
        <v>0</v>
      </c>
      <c r="N98" s="2">
        <f t="shared" si="20"/>
        <v>0</v>
      </c>
      <c r="O98" s="2">
        <f t="shared" si="21"/>
        <v>0</v>
      </c>
      <c r="P98" s="2">
        <f t="shared" si="22"/>
        <v>0</v>
      </c>
      <c r="Q98" s="2">
        <f t="shared" si="23"/>
        <v>0</v>
      </c>
      <c r="R98" s="2">
        <f t="shared" si="24"/>
        <v>0</v>
      </c>
      <c r="S98" s="2">
        <f t="shared" si="25"/>
        <v>0</v>
      </c>
      <c r="T98" s="2">
        <f t="shared" si="17"/>
        <v>0</v>
      </c>
      <c r="U98" s="2"/>
      <c r="V98" s="2">
        <f t="shared" si="27"/>
        <v>0</v>
      </c>
      <c r="W98" s="2">
        <f t="shared" si="28"/>
        <v>0</v>
      </c>
      <c r="X98" s="2">
        <f t="shared" si="29"/>
        <v>0</v>
      </c>
      <c r="Y98" s="2">
        <f t="shared" si="30"/>
        <v>0</v>
      </c>
      <c r="Z98" s="2">
        <f t="shared" si="31"/>
        <v>0</v>
      </c>
      <c r="AA98" s="2">
        <f t="shared" si="32"/>
        <v>0</v>
      </c>
      <c r="AB98" s="2">
        <f t="shared" si="33"/>
        <v>0</v>
      </c>
      <c r="AC98" s="2">
        <f t="shared" si="26"/>
        <v>0</v>
      </c>
    </row>
    <row r="99" spans="1:29" ht="81" customHeight="1" x14ac:dyDescent="0.25">
      <c r="A99" s="24" t="s">
        <v>99</v>
      </c>
      <c r="B99" s="25" t="s">
        <v>211</v>
      </c>
      <c r="C99" s="21" t="s">
        <v>115</v>
      </c>
      <c r="D99" s="34">
        <v>60</v>
      </c>
      <c r="E99" s="3">
        <v>180</v>
      </c>
      <c r="F99" s="3">
        <v>250</v>
      </c>
      <c r="G99" s="3">
        <v>152</v>
      </c>
      <c r="H99" s="44"/>
      <c r="I99" s="43"/>
      <c r="J99" s="42"/>
      <c r="K99" s="13">
        <f t="shared" si="18"/>
        <v>642</v>
      </c>
      <c r="L99" s="2"/>
      <c r="M99" s="2">
        <f t="shared" si="19"/>
        <v>0</v>
      </c>
      <c r="N99" s="2">
        <f t="shared" si="20"/>
        <v>0</v>
      </c>
      <c r="O99" s="2">
        <f t="shared" si="21"/>
        <v>0</v>
      </c>
      <c r="P99" s="2">
        <f t="shared" si="22"/>
        <v>0</v>
      </c>
      <c r="Q99" s="2">
        <f t="shared" si="23"/>
        <v>0</v>
      </c>
      <c r="R99" s="2">
        <f t="shared" si="24"/>
        <v>0</v>
      </c>
      <c r="S99" s="2">
        <f t="shared" si="25"/>
        <v>0</v>
      </c>
      <c r="T99" s="2">
        <f t="shared" si="17"/>
        <v>0</v>
      </c>
      <c r="U99" s="2"/>
      <c r="V99" s="2">
        <f t="shared" si="27"/>
        <v>0</v>
      </c>
      <c r="W99" s="2">
        <f t="shared" si="28"/>
        <v>0</v>
      </c>
      <c r="X99" s="2">
        <f t="shared" si="29"/>
        <v>0</v>
      </c>
      <c r="Y99" s="2">
        <f t="shared" si="30"/>
        <v>0</v>
      </c>
      <c r="Z99" s="2">
        <f t="shared" si="31"/>
        <v>0</v>
      </c>
      <c r="AA99" s="2">
        <f t="shared" si="32"/>
        <v>0</v>
      </c>
      <c r="AB99" s="2">
        <f t="shared" si="33"/>
        <v>0</v>
      </c>
      <c r="AC99" s="2">
        <f t="shared" si="26"/>
        <v>0</v>
      </c>
    </row>
    <row r="100" spans="1:29" ht="81" customHeight="1" x14ac:dyDescent="0.25">
      <c r="A100" s="24" t="s">
        <v>100</v>
      </c>
      <c r="B100" s="25" t="s">
        <v>212</v>
      </c>
      <c r="C100" s="21" t="s">
        <v>115</v>
      </c>
      <c r="D100" s="34">
        <v>25</v>
      </c>
      <c r="E100" s="42"/>
      <c r="F100" s="42"/>
      <c r="G100" s="42"/>
      <c r="H100" s="35">
        <v>20</v>
      </c>
      <c r="I100" s="34">
        <v>5</v>
      </c>
      <c r="J100" s="42"/>
      <c r="K100" s="13">
        <f t="shared" si="18"/>
        <v>50</v>
      </c>
      <c r="L100" s="2"/>
      <c r="M100" s="2">
        <f t="shared" si="19"/>
        <v>0</v>
      </c>
      <c r="N100" s="2">
        <f t="shared" si="20"/>
        <v>0</v>
      </c>
      <c r="O100" s="2">
        <f t="shared" si="21"/>
        <v>0</v>
      </c>
      <c r="P100" s="2">
        <f t="shared" si="22"/>
        <v>0</v>
      </c>
      <c r="Q100" s="2">
        <f t="shared" si="23"/>
        <v>0</v>
      </c>
      <c r="R100" s="2">
        <f t="shared" si="24"/>
        <v>0</v>
      </c>
      <c r="S100" s="2">
        <f t="shared" si="25"/>
        <v>0</v>
      </c>
      <c r="T100" s="2">
        <f t="shared" si="17"/>
        <v>0</v>
      </c>
      <c r="U100" s="2"/>
      <c r="V100" s="2">
        <f t="shared" si="27"/>
        <v>0</v>
      </c>
      <c r="W100" s="2">
        <f t="shared" si="28"/>
        <v>0</v>
      </c>
      <c r="X100" s="2">
        <f t="shared" si="29"/>
        <v>0</v>
      </c>
      <c r="Y100" s="2">
        <f t="shared" si="30"/>
        <v>0</v>
      </c>
      <c r="Z100" s="2">
        <f t="shared" si="31"/>
        <v>0</v>
      </c>
      <c r="AA100" s="2">
        <f t="shared" si="32"/>
        <v>0</v>
      </c>
      <c r="AB100" s="2">
        <f t="shared" si="33"/>
        <v>0</v>
      </c>
      <c r="AC100" s="2">
        <f t="shared" si="26"/>
        <v>0</v>
      </c>
    </row>
    <row r="101" spans="1:29" ht="81" customHeight="1" x14ac:dyDescent="0.25">
      <c r="A101" s="24" t="s">
        <v>101</v>
      </c>
      <c r="B101" s="25" t="s">
        <v>213</v>
      </c>
      <c r="C101" s="21" t="s">
        <v>115</v>
      </c>
      <c r="D101" s="34">
        <v>15</v>
      </c>
      <c r="E101" s="3">
        <v>200</v>
      </c>
      <c r="F101" s="3">
        <v>50</v>
      </c>
      <c r="G101" s="3">
        <v>33</v>
      </c>
      <c r="H101" s="35">
        <v>20</v>
      </c>
      <c r="I101" s="34">
        <v>5</v>
      </c>
      <c r="J101" s="3">
        <v>120</v>
      </c>
      <c r="K101" s="13">
        <f t="shared" si="18"/>
        <v>443</v>
      </c>
      <c r="L101" s="2"/>
      <c r="M101" s="2">
        <f t="shared" si="19"/>
        <v>0</v>
      </c>
      <c r="N101" s="2">
        <f t="shared" si="20"/>
        <v>0</v>
      </c>
      <c r="O101" s="2">
        <f t="shared" si="21"/>
        <v>0</v>
      </c>
      <c r="P101" s="2">
        <f t="shared" si="22"/>
        <v>0</v>
      </c>
      <c r="Q101" s="2">
        <f t="shared" si="23"/>
        <v>0</v>
      </c>
      <c r="R101" s="2">
        <f t="shared" si="24"/>
        <v>0</v>
      </c>
      <c r="S101" s="2">
        <f t="shared" si="25"/>
        <v>0</v>
      </c>
      <c r="T101" s="2">
        <f t="shared" si="17"/>
        <v>0</v>
      </c>
      <c r="U101" s="2"/>
      <c r="V101" s="2">
        <f t="shared" si="27"/>
        <v>0</v>
      </c>
      <c r="W101" s="2">
        <f t="shared" si="28"/>
        <v>0</v>
      </c>
      <c r="X101" s="2">
        <f t="shared" si="29"/>
        <v>0</v>
      </c>
      <c r="Y101" s="2">
        <f t="shared" si="30"/>
        <v>0</v>
      </c>
      <c r="Z101" s="2">
        <f t="shared" si="31"/>
        <v>0</v>
      </c>
      <c r="AA101" s="2">
        <f t="shared" si="32"/>
        <v>0</v>
      </c>
      <c r="AB101" s="2">
        <f t="shared" si="33"/>
        <v>0</v>
      </c>
      <c r="AC101" s="2">
        <f t="shared" si="26"/>
        <v>0</v>
      </c>
    </row>
    <row r="102" spans="1:29" ht="33" customHeight="1" x14ac:dyDescent="0.3">
      <c r="A102" s="28"/>
      <c r="B102"/>
      <c r="C102"/>
      <c r="D102"/>
      <c r="E102"/>
      <c r="F102"/>
      <c r="G102"/>
      <c r="H102"/>
      <c r="I102"/>
      <c r="J102"/>
      <c r="K102"/>
      <c r="L102"/>
      <c r="M102" s="29">
        <f t="shared" ref="M102:T102" si="34">SUM(M6:M101)</f>
        <v>0</v>
      </c>
      <c r="N102" s="29">
        <f t="shared" si="34"/>
        <v>0</v>
      </c>
      <c r="O102" s="29">
        <f t="shared" si="34"/>
        <v>0</v>
      </c>
      <c r="P102" s="29">
        <f t="shared" si="34"/>
        <v>0</v>
      </c>
      <c r="Q102" s="29">
        <f t="shared" si="34"/>
        <v>0</v>
      </c>
      <c r="R102" s="29">
        <f t="shared" si="34"/>
        <v>0</v>
      </c>
      <c r="S102" s="29">
        <f t="shared" si="34"/>
        <v>0</v>
      </c>
      <c r="T102" s="30">
        <f t="shared" si="34"/>
        <v>0</v>
      </c>
      <c r="U102"/>
      <c r="V102" s="30">
        <f t="shared" ref="V102:AC102" si="35">SUM(V6:V101)</f>
        <v>0</v>
      </c>
      <c r="W102" s="30">
        <f t="shared" si="35"/>
        <v>0</v>
      </c>
      <c r="X102" s="30">
        <f t="shared" si="35"/>
        <v>0</v>
      </c>
      <c r="Y102" s="30">
        <f t="shared" si="35"/>
        <v>0</v>
      </c>
      <c r="Z102" s="30">
        <f t="shared" si="35"/>
        <v>0</v>
      </c>
      <c r="AA102" s="30">
        <f t="shared" si="35"/>
        <v>0</v>
      </c>
      <c r="AB102" s="30">
        <f t="shared" si="35"/>
        <v>0</v>
      </c>
      <c r="AC102" s="30">
        <f t="shared" si="35"/>
        <v>0</v>
      </c>
    </row>
    <row r="103" spans="1:29" ht="33" customHeight="1" x14ac:dyDescent="0.3">
      <c r="A103" s="28"/>
      <c r="B103" s="45"/>
      <c r="C103" s="46"/>
      <c r="D103" s="46"/>
      <c r="E103" s="46"/>
      <c r="F103" s="46"/>
      <c r="G103" s="46"/>
      <c r="H103" s="46"/>
      <c r="I103" s="46"/>
      <c r="J103" s="46"/>
      <c r="K103" s="46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</row>
    <row r="104" spans="1:29" ht="14.4" x14ac:dyDescent="0.3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</row>
    <row r="105" spans="1:29" ht="30" customHeight="1" x14ac:dyDescent="0.3">
      <c r="B105" s="57" t="s">
        <v>264</v>
      </c>
      <c r="C105" s="58"/>
      <c r="D105" s="58"/>
      <c r="E105" s="58"/>
      <c r="F105" s="58"/>
      <c r="G105" s="58"/>
      <c r="H105" s="58"/>
      <c r="I105" s="58"/>
      <c r="J105" s="58"/>
      <c r="K105" s="58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</row>
    <row r="106" spans="1:29" ht="30" customHeight="1" x14ac:dyDescent="0.3">
      <c r="B106" s="39"/>
      <c r="C106" s="40"/>
      <c r="D106" s="40"/>
      <c r="E106" s="40"/>
      <c r="F106" s="40"/>
      <c r="G106" s="40"/>
      <c r="H106" s="40"/>
      <c r="I106" s="40"/>
      <c r="J106" s="40"/>
      <c r="K106" s="40"/>
      <c r="L106" s="41"/>
    </row>
    <row r="107" spans="1:29" ht="30" customHeight="1" x14ac:dyDescent="0.3">
      <c r="B107" s="49" t="s">
        <v>266</v>
      </c>
      <c r="C107" s="59"/>
      <c r="D107" s="59"/>
      <c r="E107" s="59"/>
      <c r="F107" s="59"/>
      <c r="G107" s="59"/>
      <c r="H107" s="59"/>
      <c r="I107" s="59"/>
      <c r="J107" s="59"/>
      <c r="K107" s="59"/>
      <c r="L107" s="59"/>
    </row>
    <row r="108" spans="1:29" ht="30" customHeight="1" x14ac:dyDescent="0.3">
      <c r="B108" s="49" t="s">
        <v>261</v>
      </c>
      <c r="C108" s="59"/>
      <c r="D108" s="59"/>
      <c r="E108" s="59"/>
      <c r="F108" s="59"/>
      <c r="G108" s="59"/>
      <c r="H108" s="59"/>
      <c r="I108" s="59"/>
      <c r="J108" s="59"/>
      <c r="K108" s="59"/>
      <c r="L108" s="59"/>
    </row>
    <row r="109" spans="1:29" ht="30" customHeight="1" x14ac:dyDescent="0.3">
      <c r="B109" s="49" t="s">
        <v>267</v>
      </c>
      <c r="C109" s="50"/>
      <c r="D109" s="50"/>
      <c r="E109" s="50"/>
      <c r="F109" s="50"/>
      <c r="G109" s="50"/>
      <c r="H109" s="50"/>
      <c r="I109" s="50"/>
      <c r="J109" s="50"/>
      <c r="K109" s="50"/>
      <c r="L109" s="50"/>
    </row>
    <row r="110" spans="1:29" ht="30" customHeight="1" x14ac:dyDescent="0.3">
      <c r="B110" s="49" t="s">
        <v>262</v>
      </c>
      <c r="C110" s="50"/>
      <c r="D110" s="50"/>
      <c r="E110" s="50"/>
      <c r="F110" s="50"/>
      <c r="G110" s="50"/>
      <c r="H110" s="50"/>
      <c r="I110" s="50"/>
      <c r="J110" s="50"/>
      <c r="K110" s="50"/>
      <c r="L110" s="50"/>
    </row>
    <row r="111" spans="1:29" ht="30" customHeight="1" x14ac:dyDescent="0.25">
      <c r="B111" s="37" t="s">
        <v>263</v>
      </c>
    </row>
    <row r="112" spans="1:29" x14ac:dyDescent="0.25">
      <c r="A112" s="51" t="s">
        <v>268</v>
      </c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</row>
    <row r="113" spans="1:29" ht="32.4" customHeight="1" x14ac:dyDescent="0.25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</row>
    <row r="114" spans="1:29" x14ac:dyDescent="0.25">
      <c r="A114" s="38"/>
      <c r="B114" s="38"/>
    </row>
    <row r="115" spans="1:29" x14ac:dyDescent="0.25">
      <c r="A115" s="38"/>
      <c r="B115" s="38"/>
    </row>
  </sheetData>
  <mergeCells count="9">
    <mergeCell ref="B109:L109"/>
    <mergeCell ref="B110:L110"/>
    <mergeCell ref="A112:AC113"/>
    <mergeCell ref="A3:AC3"/>
    <mergeCell ref="A1:AC1"/>
    <mergeCell ref="B105:K105"/>
    <mergeCell ref="B107:L107"/>
    <mergeCell ref="B108:L108"/>
    <mergeCell ref="B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09375" defaultRowHeight="14.4" x14ac:dyDescent="0.3"/>
  <cols>
    <col min="1" max="1" width="139.5546875" style="1" customWidth="1"/>
    <col min="2" max="16384" width="9.109375" style="1"/>
  </cols>
  <sheetData>
    <row r="1" spans="1:9" ht="50.1" customHeight="1" x14ac:dyDescent="0.3">
      <c r="A1" s="22" t="s">
        <v>231</v>
      </c>
    </row>
    <row r="2" spans="1:9" ht="50.1" customHeight="1" x14ac:dyDescent="0.3">
      <c r="A2" s="19" t="s">
        <v>116</v>
      </c>
      <c r="B2" s="15"/>
      <c r="C2" s="15"/>
      <c r="D2" s="15"/>
      <c r="E2" s="15"/>
      <c r="F2" s="15"/>
      <c r="G2" s="15"/>
      <c r="H2" s="15"/>
      <c r="I2" s="15"/>
    </row>
    <row r="3" spans="1:9" ht="50.1" customHeight="1" x14ac:dyDescent="0.3">
      <c r="A3" s="23" t="s">
        <v>117</v>
      </c>
      <c r="B3" s="15"/>
      <c r="C3" s="15"/>
      <c r="D3" s="15"/>
      <c r="E3" s="15"/>
      <c r="F3" s="15"/>
      <c r="G3" s="15"/>
      <c r="H3" s="15"/>
      <c r="I3" s="15"/>
    </row>
    <row r="4" spans="1:9" ht="50.1" customHeight="1" x14ac:dyDescent="0.3">
      <c r="A4" s="18" t="s">
        <v>224</v>
      </c>
      <c r="B4" s="15"/>
      <c r="C4" s="15"/>
      <c r="D4" s="15"/>
      <c r="E4" s="15"/>
      <c r="F4" s="15"/>
      <c r="G4" s="15"/>
      <c r="H4" s="15"/>
      <c r="I4" s="15"/>
    </row>
    <row r="5" spans="1:9" ht="50.1" customHeight="1" x14ac:dyDescent="0.3">
      <c r="A5" s="22" t="s">
        <v>232</v>
      </c>
      <c r="B5" s="15"/>
      <c r="C5" s="15"/>
      <c r="D5" s="15"/>
      <c r="E5" s="15"/>
      <c r="F5" s="15"/>
      <c r="G5" s="15"/>
      <c r="H5" s="15"/>
      <c r="I5" s="15"/>
    </row>
    <row r="6" spans="1:9" ht="50.1" customHeight="1" x14ac:dyDescent="0.3">
      <c r="A6" s="19" t="s">
        <v>118</v>
      </c>
      <c r="B6" s="15"/>
      <c r="C6" s="15"/>
      <c r="D6" s="15"/>
      <c r="E6" s="15"/>
      <c r="F6" s="15"/>
      <c r="G6" s="15"/>
      <c r="H6" s="15"/>
      <c r="I6" s="15"/>
    </row>
    <row r="7" spans="1:9" ht="50.1" customHeight="1" x14ac:dyDescent="0.3">
      <c r="A7" s="19" t="s">
        <v>119</v>
      </c>
      <c r="B7" s="15"/>
      <c r="C7" s="15"/>
      <c r="D7" s="15"/>
      <c r="E7" s="15"/>
      <c r="F7" s="15"/>
      <c r="G7" s="15"/>
      <c r="H7" s="15"/>
      <c r="I7" s="15"/>
    </row>
    <row r="8" spans="1:9" ht="50.1" customHeight="1" x14ac:dyDescent="0.3">
      <c r="A8" s="18" t="s">
        <v>225</v>
      </c>
      <c r="B8" s="15"/>
      <c r="C8" s="15"/>
      <c r="D8" s="15"/>
      <c r="E8" s="15"/>
      <c r="F8" s="15"/>
      <c r="G8" s="15"/>
      <c r="H8" s="15"/>
      <c r="I8" s="15"/>
    </row>
    <row r="9" spans="1:9" ht="96" customHeight="1" x14ac:dyDescent="0.3">
      <c r="A9" s="18"/>
      <c r="B9" s="15"/>
      <c r="C9" s="15"/>
      <c r="D9" s="15"/>
      <c r="E9" s="15"/>
      <c r="F9" s="15"/>
      <c r="G9" s="15"/>
      <c r="H9" s="15"/>
      <c r="I9" s="15"/>
    </row>
    <row r="10" spans="1:9" ht="50.1" customHeight="1" x14ac:dyDescent="0.3">
      <c r="A10" s="22" t="s">
        <v>233</v>
      </c>
      <c r="B10" s="15"/>
      <c r="C10" s="15"/>
      <c r="D10" s="15"/>
      <c r="E10" s="15"/>
      <c r="F10" s="15"/>
      <c r="G10" s="15"/>
      <c r="H10" s="15"/>
      <c r="I10" s="15"/>
    </row>
    <row r="11" spans="1:9" ht="50.1" customHeight="1" x14ac:dyDescent="0.3">
      <c r="A11" s="19" t="s">
        <v>120</v>
      </c>
      <c r="B11" s="15"/>
      <c r="C11" s="15"/>
      <c r="D11" s="15"/>
      <c r="E11" s="15"/>
      <c r="F11" s="15"/>
      <c r="G11" s="15"/>
      <c r="H11" s="15"/>
      <c r="I11" s="15"/>
    </row>
    <row r="12" spans="1:9" ht="50.1" customHeight="1" x14ac:dyDescent="0.3">
      <c r="A12" s="23" t="s">
        <v>121</v>
      </c>
      <c r="B12" s="15"/>
      <c r="C12" s="15"/>
      <c r="D12" s="15"/>
      <c r="E12" s="15"/>
      <c r="F12" s="15"/>
      <c r="G12" s="15"/>
      <c r="H12" s="15"/>
      <c r="I12" s="15"/>
    </row>
    <row r="13" spans="1:9" ht="50.1" customHeight="1" x14ac:dyDescent="0.3">
      <c r="A13" s="18" t="s">
        <v>226</v>
      </c>
      <c r="B13" s="15"/>
      <c r="C13" s="15"/>
      <c r="D13" s="15"/>
      <c r="E13" s="15"/>
      <c r="F13" s="15"/>
      <c r="G13" s="15"/>
      <c r="H13" s="15"/>
      <c r="I13" s="15"/>
    </row>
    <row r="14" spans="1:9" ht="50.1" customHeight="1" x14ac:dyDescent="0.3">
      <c r="A14" s="22" t="s">
        <v>234</v>
      </c>
      <c r="B14" s="15"/>
      <c r="C14" s="15"/>
      <c r="D14" s="15"/>
      <c r="E14" s="15"/>
      <c r="F14" s="15"/>
      <c r="G14" s="15"/>
      <c r="H14" s="15"/>
      <c r="I14" s="15"/>
    </row>
    <row r="15" spans="1:9" ht="50.1" customHeight="1" x14ac:dyDescent="0.3">
      <c r="A15" s="19" t="s">
        <v>122</v>
      </c>
      <c r="B15" s="15"/>
      <c r="C15" s="15"/>
      <c r="D15" s="15"/>
      <c r="E15" s="15"/>
      <c r="F15" s="15"/>
      <c r="G15" s="15"/>
      <c r="H15" s="15"/>
      <c r="I15" s="15"/>
    </row>
    <row r="16" spans="1:9" ht="50.1" customHeight="1" x14ac:dyDescent="0.3">
      <c r="A16" s="19" t="s">
        <v>123</v>
      </c>
      <c r="B16" s="15"/>
      <c r="C16" s="15"/>
      <c r="D16" s="15"/>
      <c r="E16" s="15"/>
      <c r="F16" s="15"/>
      <c r="G16" s="15"/>
      <c r="H16" s="15"/>
      <c r="I16" s="15"/>
    </row>
    <row r="17" spans="1:9" ht="50.1" customHeight="1" x14ac:dyDescent="0.3">
      <c r="A17" s="18" t="s">
        <v>227</v>
      </c>
      <c r="B17" s="15"/>
      <c r="C17" s="15"/>
      <c r="D17" s="15"/>
      <c r="E17" s="15"/>
      <c r="F17" s="15"/>
      <c r="G17" s="15"/>
      <c r="H17" s="15"/>
      <c r="I17" s="15"/>
    </row>
    <row r="18" spans="1:9" ht="90.75" customHeight="1" x14ac:dyDescent="0.3">
      <c r="A18" s="18"/>
      <c r="B18" s="15"/>
      <c r="C18" s="15"/>
      <c r="D18" s="15"/>
      <c r="E18" s="15"/>
      <c r="F18" s="15"/>
      <c r="G18" s="15"/>
      <c r="H18" s="15"/>
      <c r="I18" s="15"/>
    </row>
    <row r="19" spans="1:9" ht="50.1" customHeight="1" x14ac:dyDescent="0.3">
      <c r="A19" s="22" t="s">
        <v>235</v>
      </c>
      <c r="B19" s="15"/>
      <c r="C19" s="15"/>
      <c r="D19" s="15"/>
      <c r="E19" s="15"/>
      <c r="F19" s="15"/>
      <c r="G19" s="15"/>
      <c r="H19" s="15"/>
      <c r="I19" s="15"/>
    </row>
    <row r="20" spans="1:9" ht="50.1" customHeight="1" x14ac:dyDescent="0.3">
      <c r="A20" s="19" t="s">
        <v>124</v>
      </c>
      <c r="B20" s="15"/>
      <c r="C20" s="15"/>
      <c r="D20" s="15"/>
      <c r="E20" s="15"/>
      <c r="F20" s="15"/>
      <c r="G20" s="15"/>
      <c r="H20" s="15"/>
      <c r="I20" s="15"/>
    </row>
    <row r="21" spans="1:9" ht="50.1" customHeight="1" x14ac:dyDescent="0.3">
      <c r="A21" s="23" t="s">
        <v>127</v>
      </c>
      <c r="B21" s="15"/>
      <c r="C21" s="15"/>
      <c r="D21" s="15"/>
      <c r="E21" s="15"/>
      <c r="F21" s="15"/>
      <c r="G21" s="15"/>
      <c r="H21" s="15"/>
      <c r="I21" s="15"/>
    </row>
    <row r="22" spans="1:9" ht="50.1" customHeight="1" x14ac:dyDescent="0.3">
      <c r="A22" s="18" t="s">
        <v>228</v>
      </c>
      <c r="B22" s="15"/>
      <c r="C22" s="15"/>
      <c r="D22" s="15"/>
      <c r="E22" s="15"/>
      <c r="F22" s="15"/>
      <c r="G22" s="15"/>
      <c r="H22" s="15"/>
      <c r="I22" s="15"/>
    </row>
    <row r="23" spans="1:9" ht="50.1" customHeight="1" x14ac:dyDescent="0.3">
      <c r="A23" s="22" t="s">
        <v>236</v>
      </c>
      <c r="B23" s="15"/>
      <c r="C23" s="15"/>
      <c r="D23" s="15"/>
      <c r="E23" s="15"/>
      <c r="F23" s="15"/>
      <c r="G23" s="15"/>
      <c r="H23" s="15"/>
      <c r="I23" s="15"/>
    </row>
    <row r="24" spans="1:9" ht="50.1" customHeight="1" x14ac:dyDescent="0.3">
      <c r="A24" s="19" t="s">
        <v>125</v>
      </c>
      <c r="B24" s="15"/>
      <c r="C24" s="15"/>
      <c r="D24" s="15"/>
      <c r="E24" s="15"/>
      <c r="F24" s="15"/>
      <c r="G24" s="15"/>
      <c r="H24" s="15"/>
      <c r="I24" s="15"/>
    </row>
    <row r="25" spans="1:9" ht="50.1" customHeight="1" x14ac:dyDescent="0.3">
      <c r="A25" s="23" t="s">
        <v>223</v>
      </c>
      <c r="B25" s="15"/>
      <c r="C25" s="15"/>
      <c r="D25" s="15"/>
      <c r="E25" s="15"/>
      <c r="F25" s="15"/>
      <c r="G25" s="15"/>
      <c r="H25" s="15"/>
      <c r="I25" s="15"/>
    </row>
    <row r="26" spans="1:9" ht="50.1" customHeight="1" x14ac:dyDescent="0.3">
      <c r="A26" s="18" t="s">
        <v>229</v>
      </c>
      <c r="B26" s="15"/>
      <c r="C26" s="15"/>
      <c r="D26" s="15"/>
      <c r="E26" s="15"/>
      <c r="F26" s="15"/>
      <c r="G26" s="15"/>
      <c r="H26" s="15"/>
      <c r="I26" s="15"/>
    </row>
    <row r="27" spans="1:9" ht="93.75" customHeight="1" x14ac:dyDescent="0.3">
      <c r="A27" s="18"/>
      <c r="B27" s="15"/>
      <c r="C27" s="15"/>
      <c r="D27" s="15"/>
      <c r="E27" s="15"/>
      <c r="F27" s="15"/>
      <c r="G27" s="15"/>
      <c r="H27" s="15"/>
      <c r="I27" s="15"/>
    </row>
    <row r="28" spans="1:9" ht="50.1" customHeight="1" x14ac:dyDescent="0.3">
      <c r="A28" s="22" t="s">
        <v>237</v>
      </c>
      <c r="B28" s="15"/>
      <c r="C28" s="15"/>
      <c r="D28" s="15"/>
      <c r="E28" s="15"/>
      <c r="F28" s="15"/>
      <c r="G28" s="15"/>
      <c r="H28" s="15"/>
      <c r="I28" s="15"/>
    </row>
    <row r="29" spans="1:9" ht="50.1" customHeight="1" x14ac:dyDescent="0.3">
      <c r="A29" s="19" t="s">
        <v>239</v>
      </c>
      <c r="B29" s="15"/>
      <c r="C29" s="15"/>
      <c r="D29" s="15"/>
      <c r="E29" s="15"/>
      <c r="F29" s="15"/>
      <c r="G29" s="15"/>
      <c r="H29" s="15"/>
      <c r="I29" s="15"/>
    </row>
    <row r="30" spans="1:9" ht="50.1" customHeight="1" x14ac:dyDescent="0.3">
      <c r="A30" s="23" t="s">
        <v>126</v>
      </c>
      <c r="B30" s="15"/>
      <c r="C30" s="15"/>
      <c r="D30" s="15"/>
      <c r="E30" s="15"/>
      <c r="F30" s="15"/>
      <c r="G30" s="15"/>
      <c r="I30" s="15"/>
    </row>
    <row r="31" spans="1:9" ht="50.1" customHeight="1" x14ac:dyDescent="0.3">
      <c r="A31" s="18" t="s">
        <v>230</v>
      </c>
      <c r="B31" s="15"/>
      <c r="C31" s="15"/>
      <c r="D31" s="15"/>
      <c r="E31" s="15"/>
      <c r="F31" s="15"/>
      <c r="I31" s="15"/>
    </row>
    <row r="32" spans="1:9" ht="15.6" x14ac:dyDescent="0.3">
      <c r="A32" s="16"/>
      <c r="B32" s="15"/>
      <c r="C32" s="15"/>
      <c r="D32" s="15"/>
      <c r="E32" s="15"/>
      <c r="F32" s="15"/>
      <c r="I32" s="15"/>
    </row>
    <row r="33" spans="1:9" ht="15.6" x14ac:dyDescent="0.3">
      <c r="A33" s="16"/>
      <c r="B33" s="15"/>
      <c r="C33" s="15"/>
      <c r="D33" s="15"/>
      <c r="E33" s="15"/>
      <c r="F33" s="15"/>
      <c r="I33" s="15"/>
    </row>
    <row r="34" spans="1:9" ht="15.6" x14ac:dyDescent="0.3">
      <c r="A34" s="17"/>
      <c r="C34" s="15"/>
      <c r="E34" s="15"/>
      <c r="I34" s="15"/>
    </row>
    <row r="35" spans="1:9" x14ac:dyDescent="0.3">
      <c r="C35" s="15"/>
      <c r="E35" s="15"/>
      <c r="I35" s="15"/>
    </row>
    <row r="36" spans="1:9" x14ac:dyDescent="0.3">
      <c r="C36" s="15"/>
      <c r="E36" s="15"/>
      <c r="I36" s="15"/>
    </row>
    <row r="37" spans="1:9" x14ac:dyDescent="0.3">
      <c r="C37" s="15"/>
      <c r="E37" s="15"/>
      <c r="I37" s="15"/>
    </row>
    <row r="38" spans="1:9" x14ac:dyDescent="0.3">
      <c r="C38" s="15"/>
      <c r="E38" s="15"/>
      <c r="I38" s="15"/>
    </row>
    <row r="39" spans="1:9" x14ac:dyDescent="0.3">
      <c r="C39" s="15"/>
      <c r="E39" s="15"/>
      <c r="I39" s="15"/>
    </row>
    <row r="40" spans="1:9" x14ac:dyDescent="0.3">
      <c r="C40" s="15"/>
      <c r="E40" s="15"/>
      <c r="I40" s="15"/>
    </row>
    <row r="41" spans="1:9" x14ac:dyDescent="0.3">
      <c r="C41" s="15"/>
      <c r="E41" s="15"/>
      <c r="I41" s="15"/>
    </row>
    <row r="42" spans="1:9" x14ac:dyDescent="0.3">
      <c r="C42" s="15"/>
      <c r="E42" s="15"/>
      <c r="I42" s="15"/>
    </row>
    <row r="43" spans="1:9" x14ac:dyDescent="0.3">
      <c r="C43" s="15"/>
      <c r="E43" s="15"/>
      <c r="I43" s="15"/>
    </row>
    <row r="44" spans="1:9" x14ac:dyDescent="0.3">
      <c r="C44" s="15"/>
      <c r="E44" s="15"/>
      <c r="I44" s="15"/>
    </row>
    <row r="45" spans="1:9" x14ac:dyDescent="0.3">
      <c r="C45" s="15"/>
      <c r="E45" s="15"/>
      <c r="I45" s="15"/>
    </row>
    <row r="46" spans="1:9" x14ac:dyDescent="0.3">
      <c r="C46" s="15"/>
      <c r="E46" s="15"/>
      <c r="I46" s="15"/>
    </row>
    <row r="47" spans="1:9" x14ac:dyDescent="0.3">
      <c r="C47" s="15"/>
      <c r="E47" s="15"/>
      <c r="I47" s="15"/>
    </row>
    <row r="48" spans="1:9" x14ac:dyDescent="0.3">
      <c r="C48" s="15"/>
      <c r="E48" s="15"/>
      <c r="I48" s="15"/>
    </row>
    <row r="49" spans="3:9" x14ac:dyDescent="0.3">
      <c r="C49" s="15"/>
      <c r="E49" s="15"/>
      <c r="I49" s="15"/>
    </row>
    <row r="50" spans="3:9" x14ac:dyDescent="0.3">
      <c r="C50" s="15"/>
      <c r="E50" s="15"/>
      <c r="I50" s="15"/>
    </row>
    <row r="51" spans="3:9" x14ac:dyDescent="0.3">
      <c r="C51" s="15"/>
      <c r="E51" s="15"/>
      <c r="I51" s="15"/>
    </row>
    <row r="52" spans="3:9" x14ac:dyDescent="0.3">
      <c r="C52" s="15"/>
      <c r="E52" s="15"/>
      <c r="I52" s="15"/>
    </row>
    <row r="53" spans="3:9" x14ac:dyDescent="0.3">
      <c r="C53" s="15"/>
      <c r="E53" s="15"/>
      <c r="I53" s="15"/>
    </row>
    <row r="54" spans="3:9" x14ac:dyDescent="0.3">
      <c r="C54" s="15"/>
      <c r="E54" s="15"/>
      <c r="I54" s="15"/>
    </row>
    <row r="55" spans="3:9" x14ac:dyDescent="0.3">
      <c r="C55" s="15"/>
      <c r="E55" s="15"/>
      <c r="I55" s="15"/>
    </row>
    <row r="56" spans="3:9" x14ac:dyDescent="0.3">
      <c r="C56" s="15"/>
      <c r="E56" s="15"/>
      <c r="I56" s="15"/>
    </row>
    <row r="57" spans="3:9" x14ac:dyDescent="0.3">
      <c r="C57" s="15"/>
      <c r="E57" s="15"/>
      <c r="I57" s="15"/>
    </row>
    <row r="58" spans="3:9" x14ac:dyDescent="0.3">
      <c r="C58" s="15"/>
      <c r="E58" s="15"/>
      <c r="I58" s="15"/>
    </row>
    <row r="59" spans="3:9" x14ac:dyDescent="0.3">
      <c r="C59" s="15"/>
      <c r="E59" s="15"/>
      <c r="I59" s="15"/>
    </row>
    <row r="60" spans="3:9" x14ac:dyDescent="0.3">
      <c r="C60" s="15"/>
      <c r="E60" s="15"/>
      <c r="I60" s="15"/>
    </row>
    <row r="61" spans="3:9" x14ac:dyDescent="0.3">
      <c r="C61" s="15"/>
      <c r="E61" s="15"/>
      <c r="I61" s="15"/>
    </row>
    <row r="62" spans="3:9" x14ac:dyDescent="0.3">
      <c r="E62" s="15"/>
      <c r="I62" s="15"/>
    </row>
    <row r="63" spans="3:9" x14ac:dyDescent="0.3">
      <c r="E63" s="15"/>
      <c r="I63" s="15"/>
    </row>
    <row r="64" spans="3:9" x14ac:dyDescent="0.3">
      <c r="E64" s="15"/>
      <c r="I64" s="15"/>
    </row>
    <row r="65" spans="5:9" x14ac:dyDescent="0.3">
      <c r="E65" s="15"/>
      <c r="I65" s="15"/>
    </row>
    <row r="66" spans="5:9" x14ac:dyDescent="0.3">
      <c r="E66" s="15"/>
      <c r="I66" s="15"/>
    </row>
    <row r="67" spans="5:9" x14ac:dyDescent="0.3">
      <c r="E67" s="15"/>
      <c r="I67" s="15"/>
    </row>
    <row r="68" spans="5:9" x14ac:dyDescent="0.3">
      <c r="E68" s="15"/>
      <c r="I68" s="15"/>
    </row>
    <row r="69" spans="5:9" x14ac:dyDescent="0.3">
      <c r="E69" s="15"/>
      <c r="I69" s="15"/>
    </row>
    <row r="70" spans="5:9" x14ac:dyDescent="0.3">
      <c r="E70" s="15"/>
      <c r="I70" s="15"/>
    </row>
    <row r="71" spans="5:9" x14ac:dyDescent="0.3">
      <c r="E71" s="15"/>
      <c r="I71" s="15"/>
    </row>
    <row r="72" spans="5:9" x14ac:dyDescent="0.3">
      <c r="E72" s="15"/>
      <c r="I72" s="15"/>
    </row>
    <row r="73" spans="5:9" x14ac:dyDescent="0.3">
      <c r="E73" s="15"/>
      <c r="I73" s="15"/>
    </row>
    <row r="74" spans="5:9" x14ac:dyDescent="0.3">
      <c r="E74" s="15"/>
      <c r="I74" s="15"/>
    </row>
    <row r="75" spans="5:9" x14ac:dyDescent="0.3">
      <c r="E75" s="15"/>
      <c r="I75" s="15"/>
    </row>
    <row r="76" spans="5:9" x14ac:dyDescent="0.3">
      <c r="E76" s="15"/>
      <c r="I76" s="15"/>
    </row>
    <row r="77" spans="5:9" x14ac:dyDescent="0.3">
      <c r="E77" s="15"/>
      <c r="I77" s="15"/>
    </row>
    <row r="78" spans="5:9" x14ac:dyDescent="0.3">
      <c r="E78" s="15"/>
      <c r="I78" s="15"/>
    </row>
    <row r="79" spans="5:9" x14ac:dyDescent="0.3">
      <c r="E79" s="15"/>
      <c r="I79" s="15"/>
    </row>
    <row r="80" spans="5:9" x14ac:dyDescent="0.3">
      <c r="E80" s="15"/>
      <c r="I80" s="15"/>
    </row>
    <row r="81" spans="5:9" x14ac:dyDescent="0.3">
      <c r="E81" s="15"/>
      <c r="I81" s="15"/>
    </row>
    <row r="82" spans="5:9" x14ac:dyDescent="0.3">
      <c r="E82" s="15"/>
      <c r="I82" s="15"/>
    </row>
    <row r="83" spans="5:9" x14ac:dyDescent="0.3">
      <c r="E83" s="15"/>
      <c r="I83" s="15"/>
    </row>
    <row r="84" spans="5:9" x14ac:dyDescent="0.3">
      <c r="E84" s="15"/>
      <c r="I84" s="15"/>
    </row>
    <row r="85" spans="5:9" x14ac:dyDescent="0.3">
      <c r="E85" s="15"/>
      <c r="I85" s="15"/>
    </row>
    <row r="86" spans="5:9" x14ac:dyDescent="0.3">
      <c r="E86" s="15"/>
      <c r="I86" s="15"/>
    </row>
    <row r="87" spans="5:9" x14ac:dyDescent="0.3">
      <c r="E87" s="15"/>
      <c r="I87" s="15"/>
    </row>
    <row r="88" spans="5:9" x14ac:dyDescent="0.3">
      <c r="E88" s="15"/>
      <c r="I88" s="15"/>
    </row>
    <row r="89" spans="5:9" x14ac:dyDescent="0.3">
      <c r="E89" s="15"/>
      <c r="I89" s="15"/>
    </row>
    <row r="90" spans="5:9" x14ac:dyDescent="0.3">
      <c r="E90" s="15"/>
      <c r="I90" s="15"/>
    </row>
    <row r="91" spans="5:9" x14ac:dyDescent="0.3">
      <c r="E91" s="15"/>
      <c r="I91" s="15"/>
    </row>
    <row r="92" spans="5:9" x14ac:dyDescent="0.3">
      <c r="E92" s="15"/>
      <c r="I92" s="15"/>
    </row>
    <row r="93" spans="5:9" x14ac:dyDescent="0.3">
      <c r="E93" s="15"/>
      <c r="I93" s="15"/>
    </row>
    <row r="94" spans="5:9" x14ac:dyDescent="0.3">
      <c r="E94" s="15"/>
      <c r="I94" s="15"/>
    </row>
    <row r="95" spans="5:9" x14ac:dyDescent="0.3">
      <c r="E95" s="15"/>
      <c r="I95" s="15"/>
    </row>
    <row r="96" spans="5:9" x14ac:dyDescent="0.3">
      <c r="E96" s="15"/>
      <c r="I96" s="15"/>
    </row>
    <row r="97" spans="5:9" x14ac:dyDescent="0.3">
      <c r="E97" s="15"/>
      <c r="I97" s="15"/>
    </row>
    <row r="98" spans="5:9" x14ac:dyDescent="0.3">
      <c r="E98" s="15"/>
      <c r="I98" s="15"/>
    </row>
    <row r="99" spans="5:9" x14ac:dyDescent="0.3">
      <c r="E99" s="15"/>
      <c r="I99" s="15"/>
    </row>
    <row r="100" spans="5:9" x14ac:dyDescent="0.3">
      <c r="E100" s="15"/>
      <c r="I100" s="15"/>
    </row>
    <row r="101" spans="5:9" x14ac:dyDescent="0.3">
      <c r="E101" s="15"/>
      <c r="I101" s="15"/>
    </row>
    <row r="102" spans="5:9" x14ac:dyDescent="0.3">
      <c r="E102" s="15"/>
      <c r="I102" s="15"/>
    </row>
    <row r="103" spans="5:9" x14ac:dyDescent="0.3">
      <c r="E103" s="15"/>
      <c r="I103" s="15"/>
    </row>
    <row r="104" spans="5:9" x14ac:dyDescent="0.3">
      <c r="E104" s="15"/>
      <c r="I104" s="15"/>
    </row>
    <row r="105" spans="5:9" x14ac:dyDescent="0.3">
      <c r="E105" s="15"/>
      <c r="I105" s="15"/>
    </row>
    <row r="106" spans="5:9" x14ac:dyDescent="0.3">
      <c r="E106" s="15"/>
      <c r="I106" s="15"/>
    </row>
    <row r="107" spans="5:9" x14ac:dyDescent="0.3">
      <c r="E107" s="15"/>
      <c r="I107" s="15"/>
    </row>
    <row r="108" spans="5:9" x14ac:dyDescent="0.3">
      <c r="E108" s="15"/>
      <c r="I108" s="15"/>
    </row>
    <row r="109" spans="5:9" x14ac:dyDescent="0.3">
      <c r="E109" s="15"/>
      <c r="I109" s="15"/>
    </row>
    <row r="110" spans="5:9" x14ac:dyDescent="0.3">
      <c r="E110" s="15"/>
      <c r="I110" s="15"/>
    </row>
    <row r="111" spans="5:9" x14ac:dyDescent="0.3">
      <c r="E111" s="15"/>
      <c r="I111" s="15"/>
    </row>
    <row r="112" spans="5:9" x14ac:dyDescent="0.3">
      <c r="E112" s="15"/>
      <c r="I112" s="15"/>
    </row>
    <row r="113" spans="5:9" x14ac:dyDescent="0.3">
      <c r="E113" s="15"/>
      <c r="I113" s="15"/>
    </row>
    <row r="114" spans="5:9" x14ac:dyDescent="0.3">
      <c r="E114" s="15"/>
      <c r="I114" s="15"/>
    </row>
    <row r="115" spans="5:9" x14ac:dyDescent="0.3">
      <c r="E115" s="15"/>
      <c r="I115" s="15"/>
    </row>
    <row r="116" spans="5:9" x14ac:dyDescent="0.3">
      <c r="E116" s="15"/>
      <c r="I116" s="15"/>
    </row>
    <row r="117" spans="5:9" x14ac:dyDescent="0.3">
      <c r="E117" s="15"/>
      <c r="I117" s="15"/>
    </row>
    <row r="118" spans="5:9" x14ac:dyDescent="0.3">
      <c r="E118" s="15"/>
      <c r="I118" s="15"/>
    </row>
    <row r="119" spans="5:9" x14ac:dyDescent="0.3">
      <c r="E119" s="15"/>
      <c r="I119" s="15"/>
    </row>
    <row r="120" spans="5:9" x14ac:dyDescent="0.3">
      <c r="E120" s="15"/>
      <c r="I120" s="15"/>
    </row>
    <row r="121" spans="5:9" x14ac:dyDescent="0.3">
      <c r="E121" s="15"/>
      <c r="I121" s="15"/>
    </row>
    <row r="122" spans="5:9" x14ac:dyDescent="0.3">
      <c r="E122" s="15"/>
      <c r="I122" s="15"/>
    </row>
    <row r="123" spans="5:9" x14ac:dyDescent="0.3">
      <c r="E123" s="15"/>
      <c r="I123" s="15"/>
    </row>
    <row r="124" spans="5:9" x14ac:dyDescent="0.3">
      <c r="E124" s="15"/>
      <c r="I124" s="15"/>
    </row>
    <row r="125" spans="5:9" x14ac:dyDescent="0.3">
      <c r="E125" s="15"/>
      <c r="I125" s="15"/>
    </row>
    <row r="126" spans="5:9" x14ac:dyDescent="0.3">
      <c r="E126" s="15"/>
      <c r="I126" s="15"/>
    </row>
    <row r="127" spans="5:9" x14ac:dyDescent="0.3">
      <c r="E127" s="15"/>
      <c r="I127" s="15"/>
    </row>
    <row r="128" spans="5:9" x14ac:dyDescent="0.3">
      <c r="E128" s="15"/>
      <c r="I128" s="15"/>
    </row>
    <row r="129" spans="5:9" x14ac:dyDescent="0.3">
      <c r="E129" s="15"/>
      <c r="I129" s="15"/>
    </row>
    <row r="130" spans="5:9" x14ac:dyDescent="0.3">
      <c r="E130" s="15"/>
      <c r="I130" s="15"/>
    </row>
    <row r="131" spans="5:9" x14ac:dyDescent="0.3">
      <c r="E131" s="15"/>
      <c r="I131" s="15"/>
    </row>
    <row r="132" spans="5:9" x14ac:dyDescent="0.3">
      <c r="E132" s="15"/>
      <c r="I132" s="15"/>
    </row>
    <row r="133" spans="5:9" x14ac:dyDescent="0.3">
      <c r="E133" s="15"/>
      <c r="I133" s="15"/>
    </row>
    <row r="134" spans="5:9" x14ac:dyDescent="0.3">
      <c r="E134" s="15"/>
      <c r="I134" s="15"/>
    </row>
    <row r="135" spans="5:9" x14ac:dyDescent="0.3">
      <c r="E135" s="15"/>
      <c r="I135" s="15"/>
    </row>
    <row r="136" spans="5:9" x14ac:dyDescent="0.3">
      <c r="E136" s="15"/>
      <c r="I136" s="15"/>
    </row>
    <row r="137" spans="5:9" x14ac:dyDescent="0.3">
      <c r="E137" s="15"/>
      <c r="I137" s="15"/>
    </row>
    <row r="138" spans="5:9" x14ac:dyDescent="0.3">
      <c r="E138" s="15"/>
      <c r="I138" s="15"/>
    </row>
    <row r="139" spans="5:9" x14ac:dyDescent="0.3">
      <c r="I139" s="15"/>
    </row>
    <row r="140" spans="5:9" x14ac:dyDescent="0.3">
      <c r="I140" s="15"/>
    </row>
    <row r="141" spans="5:9" x14ac:dyDescent="0.3">
      <c r="I141" s="15"/>
    </row>
    <row r="142" spans="5:9" x14ac:dyDescent="0.3">
      <c r="I142" s="15"/>
    </row>
    <row r="143" spans="5:9" x14ac:dyDescent="0.3">
      <c r="I143" s="15"/>
    </row>
    <row r="144" spans="5:9" x14ac:dyDescent="0.3">
      <c r="I144" s="15"/>
    </row>
    <row r="145" spans="9:9" x14ac:dyDescent="0.3">
      <c r="I145" s="15"/>
    </row>
    <row r="146" spans="9:9" x14ac:dyDescent="0.3">
      <c r="I146" s="15"/>
    </row>
    <row r="147" spans="9:9" x14ac:dyDescent="0.3">
      <c r="I147" s="15"/>
    </row>
    <row r="148" spans="9:9" x14ac:dyDescent="0.3">
      <c r="I148" s="15"/>
    </row>
    <row r="149" spans="9:9" x14ac:dyDescent="0.3">
      <c r="I149" s="15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1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MKP</cp:lastModifiedBy>
  <cp:lastPrinted>2025-07-11T10:18:14Z</cp:lastPrinted>
  <dcterms:created xsi:type="dcterms:W3CDTF">2017-01-26T18:46:47Z</dcterms:created>
  <dcterms:modified xsi:type="dcterms:W3CDTF">2025-09-12T14:50:32Z</dcterms:modified>
</cp:coreProperties>
</file>